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3B95DB5E-D67A-4652-A1B6-52BF6C4B04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<sst xmlns="http://schemas.openxmlformats.org/spreadsheetml/2006/main" count="392" uniqueCount="240">
  <si>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</si>
  <si>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</si>
  <si>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</si>
  <si>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rugsėjo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</si>
  <si>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</si>
  <si>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</si>
  <si>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</si>
  <si>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RUGSĖJO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</si>
  <si>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</si>
  <si>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</si>
  <si>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</si>
  <si>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</si>
  <si>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</si>
  <si>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</si>
  <si>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</si>
  <si>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</si>
  <si>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</si>
  <si>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</si>
  <si>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</si>
  <si>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</si>
  <si>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</si>
  <si>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</si>
  <si>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</si>
  <si>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</si>
  <si>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</si>
  <si>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S</t>
  </si>
  <si>
    <t>Valstybės funkcijos</t>
  </si>
  <si>
    <t>09</t>
  </si>
  <si>
    <t>05</t>
  </si>
  <si>
    <t>01</t>
  </si>
  <si>
    <t>Biudžetinių įstaigų pajamos už teikiamas paslaugas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</si>
  <si>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</si>
  <si>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</si>
  <si>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</si>
  <si>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</si>
  <si>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</si>
  <si>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</si>
  <si>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</si>
  <si>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</si>
  <si>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</si>
  <si>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</si>
  <si>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</si>
  <si>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</si>
  <si>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</si>
  <si>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</si>
  <si>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</si>
  <si>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</si>
  <si>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</si>
  <si>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</si>
  <si>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</si>
  <si>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</si>
  <si>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</si>
  <si>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</si>
  <si>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</si>
  <si>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</si>
  <si>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</si>
  <si>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</si>
  <si>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</si>
  <si>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</si>
  <si>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</si>
  <si>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</si>
  <si>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</si>
  <si>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</si>
  <si>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</si>
  <si>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</si>
  <si>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</si>
  <si>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</si>
  <si>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</si>
  <si>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</si>
  <si>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</si>
  <si>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</si>
  <si>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</si>
  <si>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</si>
  <si>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</si>
  <si>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</si>
  <si>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</si>
  <si>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</si>
  <si>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</si>
  <si>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</si>
  <si>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</si>
  <si>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</si>
  <si>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</si>
  <si>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</si>
  <si>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</si>
  <si>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</si>
  <si>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</si>
  <si>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</si>
  <si>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</si>
  <si>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</si>
  <si>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</si>
  <si>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</si>
  <si>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</si>
  <si>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</si>
  <si>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</si>
  <si>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</si>
  <si>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</si>
  <si>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</si>
  <si>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</si>
  <si>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</si>
  <si>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</si>
  <si>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</si>
  <si>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</si>
  <si>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</si>
  <si>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</si>
  <si>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</si>
  <si>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</si>
  <si>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</si>
  <si>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</si>
  <si>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</si>
  <si>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</si>
  <si>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</si>
  <si>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</si>
  <si>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</si>
  <si>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</si>
  <si>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</si>
  <si>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</si>
  <si>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</si>
  <si>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</si>
  <si>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</si>
  <si>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</si>
  <si>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</si>
  <si>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</si>
  <si>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</si>
  <si>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</si>
  <si>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</si>
  <si>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</si>
  <si>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</si>
  <si>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</si>
  <si>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</si>
  <si>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</si>
  <si>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</si>
  <si>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</si>
  <si>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</si>
  <si>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</si>
  <si>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</si>
  <si>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</si>
  <si>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</si>
  <si>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</si>
  <si>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</si>
  <si>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</si>
  <si>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</si>
  <si>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</si>
  <si>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</si>
  <si>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</si>
  <si>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</si>
  <si>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</si>
  <si>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</si>
  <si>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</si>
  <si>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</si>
  <si>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</si>
  <si>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</si>
  <si>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</si>
  <si>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</si>
  <si>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</si>
  <si>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</si>
  <si>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</si>
  <si>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</si>
  <si>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</si>
  <si>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</si>
  <si>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</si>
  <si>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</si>
  <si>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</si>
  <si>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</si>
  <si>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</si>
  <si>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</si>
  <si>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</si>
  <si>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</si>
  <si>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</si>
  <si>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</si>
  <si>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</si>
  <si>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</si>
  <si>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</si>
  <si>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</si>
  <si>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</si>
  <si>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</si>
  <si>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</si>
  <si>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</si>
  <si>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</si>
  <si>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</si>
  <si>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</si>
  <si>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</si>
  <si>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</si>
  <si>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</si>
  <si>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</si>
  <si>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</si>
  <si>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</si>
  <si>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</si>
  <si>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</si>
  <si>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</si>
  <si>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</si>
  <si>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</si>
  <si>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</si>
  <si>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</si>
  <si>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</si>
  <si>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</si>
  <si>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</si>
  <si>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</si>
  <si>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</si>
  <si>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</si>
  <si>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</si>
  <si>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</si>
  <si>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</si>
  <si>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</si>
  <si>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</si>
  <si>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</si>
  <si>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</si>
  <si>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</si>
  <si>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</si>
  <si>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</si>
  <si>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</si>
  <si>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</si>
  <si>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</si>
  <si>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</si>
  <si>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</si>
  <si>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</si>
  <si>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</si>
  <si>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</si>
  <si>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</si>
  <si>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</si>
  <si>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</si>
  <si>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</si>
  <si>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</si>
  <si>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</si>
  <si>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</si>
  <si>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</si>
  <si>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</si>
  <si>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</si>
  <si>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</si>
  <si>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</si>
  <si>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</si>
  <si>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</si>
  <si>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</si>
  <si>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</si>
  <si>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</si>
  <si>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</si>
  <si>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</si>
  <si>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</si>
  <si>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</si>
  <si>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</si>
  <si>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2025.10.03    Nr.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</si>
</sst>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2" workbookViewId="0">
      <selection activeCell="V23" sqref="V2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1"/>
      <c r="J1" s="148" t="s">
        <v>0</v>
      </c>
      <c r="K1" s="148"/>
      <c r="L1" s="148"/>
      <c r="M1" s="6"/>
      <c r="N1" s="7"/>
      <c r="O1" s="7"/>
      <c r="P1" s="7"/>
      <c r="Q1" s="7"/>
    </row>
    <row r="2" spans="1:17" ht="13.5" customHeight="1">
      <c r="H2" s="4"/>
      <c r="I2" s="122"/>
      <c r="J2" s="149" t="s">
        <v>1</v>
      </c>
      <c r="K2" s="149"/>
      <c r="L2" s="149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50" t="s">
        <v>3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51" t="s">
        <v>4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6"/>
    </row>
    <row r="11" spans="1:17" ht="18.75" customHeight="1">
      <c r="A11" s="153" t="s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55" t="s">
        <v>6</v>
      </c>
      <c r="H13" s="155"/>
      <c r="I13" s="155"/>
      <c r="J13" s="155"/>
      <c r="K13" s="155"/>
      <c r="L13" s="20"/>
      <c r="M13" s="6"/>
    </row>
    <row r="14" spans="1:17" ht="16.5" customHeight="1">
      <c r="A14" s="156" t="s">
        <v>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6"/>
      <c r="P14" s="1" t="s">
        <v>8</v>
      </c>
    </row>
    <row r="15" spans="1:17" ht="15.75" customHeight="1">
      <c r="G15" s="157" t="s">
        <v>9</v>
      </c>
      <c r="H15" s="157"/>
      <c r="I15" s="157"/>
      <c r="J15" s="157"/>
      <c r="K15" s="157"/>
      <c r="M15" s="6"/>
    </row>
    <row r="16" spans="1:17" ht="12" customHeight="1">
      <c r="G16" s="158" t="s">
        <v>10</v>
      </c>
      <c r="H16" s="158"/>
      <c r="I16" s="158"/>
      <c r="J16" s="158"/>
      <c r="K16" s="158"/>
    </row>
    <row r="17" spans="1:13" ht="12" customHeight="1">
      <c r="B17" s="156" t="s">
        <v>11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3" ht="12" customHeight="1"/>
    <row r="19" spans="1:13" ht="12.75" customHeight="1">
      <c r="G19" s="157" t="s">
        <v>239</v>
      </c>
      <c r="H19" s="157"/>
      <c r="I19" s="157"/>
      <c r="J19" s="157"/>
      <c r="K19" s="157"/>
    </row>
    <row r="20" spans="1:13" ht="11.25" customHeight="1">
      <c r="G20" s="159" t="s">
        <v>12</v>
      </c>
      <c r="H20" s="159"/>
      <c r="I20" s="159"/>
      <c r="J20" s="159"/>
      <c r="K20" s="159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60" t="s">
        <v>13</v>
      </c>
      <c r="F22" s="160"/>
      <c r="G22" s="160"/>
      <c r="H22" s="160"/>
      <c r="I22" s="160"/>
      <c r="J22" s="160"/>
      <c r="K22" s="160"/>
      <c r="L22"/>
    </row>
    <row r="23" spans="1:13" ht="12" customHeight="1">
      <c r="A23" s="161" t="s">
        <v>14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23" t="s">
        <v>18</v>
      </c>
      <c r="B27" s="123"/>
      <c r="C27" s="123"/>
      <c r="D27" s="123"/>
      <c r="E27" s="123"/>
      <c r="F27" s="123"/>
      <c r="G27" s="123"/>
      <c r="H27" s="123"/>
      <c r="I27" s="123"/>
      <c r="K27" s="29" t="s">
        <v>19</v>
      </c>
      <c r="L27" s="30" t="s">
        <v>20</v>
      </c>
      <c r="M27" s="23"/>
    </row>
    <row r="28" spans="1:13" ht="29.1" customHeight="1">
      <c r="A28" s="123" t="s">
        <v>21</v>
      </c>
      <c r="B28" s="123"/>
      <c r="C28" s="123"/>
      <c r="D28" s="123"/>
      <c r="E28" s="123"/>
      <c r="F28" s="123"/>
      <c r="G28" s="123"/>
      <c r="H28" s="123"/>
      <c r="I28" s="123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62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52" t="s">
        <v>26</v>
      </c>
      <c r="H30" s="152"/>
      <c r="I30" s="118" t="s">
        <v>27</v>
      </c>
      <c r="J30" s="119" t="s">
        <v>28</v>
      </c>
      <c r="K30" s="120" t="s">
        <v>29</v>
      </c>
      <c r="L30" s="120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30" t="s">
        <v>32</v>
      </c>
      <c r="B32" s="131"/>
      <c r="C32" s="131"/>
      <c r="D32" s="131"/>
      <c r="E32" s="131"/>
      <c r="F32" s="131"/>
      <c r="G32" s="134" t="s">
        <v>33</v>
      </c>
      <c r="H32" s="136" t="s">
        <v>34</v>
      </c>
      <c r="I32" s="138" t="s">
        <v>35</v>
      </c>
      <c r="J32" s="139"/>
      <c r="K32" s="140" t="s">
        <v>36</v>
      </c>
      <c r="L32" s="142" t="s">
        <v>37</v>
      </c>
      <c r="M32" s="42"/>
    </row>
    <row r="33" spans="1:18" ht="46.5" customHeight="1">
      <c r="A33" s="132"/>
      <c r="B33" s="133"/>
      <c r="C33" s="133"/>
      <c r="D33" s="133"/>
      <c r="E33" s="133"/>
      <c r="F33" s="133"/>
      <c r="G33" s="135"/>
      <c r="H33" s="137"/>
      <c r="I33" s="43" t="s">
        <v>38</v>
      </c>
      <c r="J33" s="44" t="s">
        <v>39</v>
      </c>
      <c r="K33" s="141"/>
      <c r="L33" s="143"/>
    </row>
    <row r="34" spans="1:18" ht="11.25" customHeight="1">
      <c r="A34" s="124" t="s">
        <v>40</v>
      </c>
      <c r="B34" s="125"/>
      <c r="C34" s="125"/>
      <c r="D34" s="125"/>
      <c r="E34" s="125"/>
      <c r="F34" s="126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63">
        <f>SUM(I36+I47+I67+I88+I95+I115+I141+I160+I170)</f>
        <v>69000</v>
      </c>
      <c r="J35" s="163">
        <f>SUM(J36+J47+J67+J88+J95+J115+J141+J160+J170)</f>
        <v>54700</v>
      </c>
      <c r="K35" s="164">
        <f>SUM(K36+K47+K67+K88+K95+K115+K141+K160+K170)</f>
        <v>47649</v>
      </c>
      <c r="L35" s="163">
        <f>SUM(L36+L47+L67+L88+L95+L115+L141+L160+L170)</f>
        <v>46914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63">
        <f>SUM(I37+I43)</f>
        <v>0</v>
      </c>
      <c r="J36" s="163">
        <f>SUM(J37+J43)</f>
        <v>0</v>
      </c>
      <c r="K36" s="165">
        <f>SUM(K37+K43)</f>
        <v>0</v>
      </c>
      <c r="L36" s="166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63">
        <f>SUM(I38)</f>
        <v>0</v>
      </c>
      <c r="J37" s="163">
        <f>SUM(J38)</f>
        <v>0</v>
      </c>
      <c r="K37" s="164">
        <f>SUM(K38)</f>
        <v>0</v>
      </c>
      <c r="L37" s="163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63">
        <f>SUM(I39+I41)</f>
        <v>0</v>
      </c>
      <c r="J38" s="163">
        <f>SUM(J39+J41)</f>
        <v>0</v>
      </c>
      <c r="K38" s="163">
        <f>SUM(K39+K41)</f>
        <v>0</v>
      </c>
      <c r="L38" s="163">
        <f>SUM(L39+L41)</f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64">
        <f>SUM(I40)</f>
        <v>0</v>
      </c>
      <c r="J39" s="164">
        <f>SUM(J40)</f>
        <v>0</v>
      </c>
      <c r="K39" s="164">
        <f>SUM(K40)</f>
        <v>0</v>
      </c>
      <c r="L39" s="164">
        <f>SUM(L40)</f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67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64">
        <f>I42</f>
        <v>0</v>
      </c>
      <c r="J41" s="164">
        <f>J42</f>
        <v>0</v>
      </c>
      <c r="K41" s="164">
        <f>K42</f>
        <v>0</v>
      </c>
      <c r="L41" s="164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68">
        <v>0</v>
      </c>
      <c r="K42" s="97">
        <v>0</v>
      </c>
      <c r="L42" s="168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64">
        <f t="shared" ref="I43:L45" si="0">I44</f>
        <v>0</v>
      </c>
      <c r="J43" s="163">
        <f t="shared" si="0"/>
        <v>0</v>
      </c>
      <c r="K43" s="164">
        <f t="shared" si="0"/>
        <v>0</v>
      </c>
      <c r="L43" s="163">
        <f t="shared" si="0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64">
        <f t="shared" si="0"/>
        <v>0</v>
      </c>
      <c r="J44" s="163">
        <f t="shared" si="0"/>
        <v>0</v>
      </c>
      <c r="K44" s="163">
        <f t="shared" si="0"/>
        <v>0</v>
      </c>
      <c r="L44" s="163">
        <f t="shared" si="0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63">
        <f t="shared" si="0"/>
        <v>0</v>
      </c>
      <c r="J45" s="163">
        <f t="shared" si="0"/>
        <v>0</v>
      </c>
      <c r="K45" s="163">
        <f t="shared" si="0"/>
        <v>0</v>
      </c>
      <c r="L45" s="163">
        <f t="shared" si="0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68">
        <v>0</v>
      </c>
      <c r="J46" s="97">
        <v>0</v>
      </c>
      <c r="K46" s="97">
        <v>0</v>
      </c>
      <c r="L46" s="97">
        <v>0</v>
      </c>
      <c r="M46"/>
      <c r="Q46" s="67"/>
    </row>
    <row r="47" spans="1:18" ht="26.25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69">
        <f t="shared" ref="I47:L49" si="1">I48</f>
        <v>69000</v>
      </c>
      <c r="J47" s="170">
        <f t="shared" si="1"/>
        <v>54700</v>
      </c>
      <c r="K47" s="169">
        <f t="shared" si="1"/>
        <v>47649</v>
      </c>
      <c r="L47" s="169">
        <f t="shared" si="1"/>
        <v>46914</v>
      </c>
      <c r="M47"/>
    </row>
    <row r="48" spans="1:18" ht="27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63">
        <f t="shared" si="1"/>
        <v>69000</v>
      </c>
      <c r="J48" s="164">
        <f t="shared" si="1"/>
        <v>54700</v>
      </c>
      <c r="K48" s="163">
        <f t="shared" si="1"/>
        <v>47649</v>
      </c>
      <c r="L48" s="164">
        <f t="shared" si="1"/>
        <v>46914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63">
        <f t="shared" si="1"/>
        <v>69000</v>
      </c>
      <c r="J49" s="164">
        <f t="shared" si="1"/>
        <v>54700</v>
      </c>
      <c r="K49" s="166">
        <f t="shared" si="1"/>
        <v>47649</v>
      </c>
      <c r="L49" s="166">
        <f t="shared" si="1"/>
        <v>46914</v>
      </c>
      <c r="M49"/>
      <c r="Q49" s="67"/>
      <c r="R49"/>
    </row>
    <row r="50" spans="1:18" ht="24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71">
        <f>SUM(I51:I66)</f>
        <v>69000</v>
      </c>
      <c r="J50" s="171">
        <f>SUM(J51:J66)</f>
        <v>54700</v>
      </c>
      <c r="K50" s="172">
        <f>SUM(K51:K66)</f>
        <v>47649</v>
      </c>
      <c r="L50" s="172">
        <f>SUM(L51:L66)</f>
        <v>46914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600</v>
      </c>
      <c r="J52" s="97">
        <v>600</v>
      </c>
      <c r="K52" s="97">
        <v>55</v>
      </c>
      <c r="L52" s="97">
        <v>55</v>
      </c>
      <c r="M52"/>
      <c r="Q52" s="67"/>
      <c r="R52"/>
    </row>
    <row r="53" spans="1:18" ht="26.25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500</v>
      </c>
      <c r="J53" s="97">
        <v>500</v>
      </c>
      <c r="K53" s="97">
        <v>141</v>
      </c>
      <c r="L53" s="97">
        <v>141</v>
      </c>
      <c r="M53"/>
      <c r="Q53" s="67"/>
      <c r="R53"/>
    </row>
    <row r="54" spans="1:18" ht="27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2500</v>
      </c>
      <c r="J54" s="97">
        <v>1700</v>
      </c>
      <c r="K54" s="97">
        <v>1288</v>
      </c>
      <c r="L54" s="97">
        <v>1217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68">
        <v>3900</v>
      </c>
      <c r="J56" s="97">
        <v>3400</v>
      </c>
      <c r="K56" s="97">
        <v>2886</v>
      </c>
      <c r="L56" s="97">
        <v>2886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73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68">
        <v>0</v>
      </c>
      <c r="J58" s="168">
        <v>0</v>
      </c>
      <c r="K58" s="168">
        <v>0</v>
      </c>
      <c r="L58" s="168">
        <v>0</v>
      </c>
      <c r="M58"/>
      <c r="Q58" s="67"/>
      <c r="R58"/>
    </row>
    <row r="59" spans="1:18" ht="27.75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68">
        <v>5500</v>
      </c>
      <c r="J59" s="97">
        <v>5500</v>
      </c>
      <c r="K59" s="97">
        <v>2873</v>
      </c>
      <c r="L59" s="97">
        <v>2873</v>
      </c>
      <c r="M59"/>
      <c r="Q59" s="67"/>
      <c r="R59"/>
    </row>
    <row r="60" spans="1:18" ht="15.75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68">
        <v>1500</v>
      </c>
      <c r="J60" s="97">
        <v>1500</v>
      </c>
      <c r="K60" s="97">
        <v>500</v>
      </c>
      <c r="L60" s="97">
        <v>500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68">
        <v>0</v>
      </c>
      <c r="J61" s="168">
        <v>0</v>
      </c>
      <c r="K61" s="168">
        <v>0</v>
      </c>
      <c r="L61" s="168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68">
        <v>10000</v>
      </c>
      <c r="J62" s="97">
        <v>0</v>
      </c>
      <c r="K62" s="97">
        <v>0</v>
      </c>
      <c r="L62" s="97">
        <v>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68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68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68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68">
        <v>44500</v>
      </c>
      <c r="J66" s="97">
        <v>41500</v>
      </c>
      <c r="K66" s="97">
        <v>39906</v>
      </c>
      <c r="L66" s="97">
        <v>39242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69">
        <f>I68</f>
        <v>0</v>
      </c>
      <c r="J67" s="169">
        <f>J68</f>
        <v>0</v>
      </c>
      <c r="K67" s="169">
        <f>K68</f>
        <v>0</v>
      </c>
      <c r="L67" s="169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63">
        <f>SUM(I69+I74+I79)</f>
        <v>0</v>
      </c>
      <c r="J68" s="174">
        <f>SUM(J69+J74+J79)</f>
        <v>0</v>
      </c>
      <c r="K68" s="164">
        <f>SUM(K69+K74+K79)</f>
        <v>0</v>
      </c>
      <c r="L68" s="163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63">
        <f>I70</f>
        <v>0</v>
      </c>
      <c r="J69" s="174">
        <f>J70</f>
        <v>0</v>
      </c>
      <c r="K69" s="164">
        <f>K70</f>
        <v>0</v>
      </c>
      <c r="L69" s="163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63">
        <f>SUM(I71:I73)</f>
        <v>0</v>
      </c>
      <c r="J70" s="174">
        <f>SUM(J71:J73)</f>
        <v>0</v>
      </c>
      <c r="K70" s="164">
        <f>SUM(K71:K73)</f>
        <v>0</v>
      </c>
      <c r="L70" s="163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68">
        <v>0</v>
      </c>
      <c r="J71" s="168">
        <v>0</v>
      </c>
      <c r="K71" s="168">
        <v>0</v>
      </c>
      <c r="L71" s="168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67">
        <v>0</v>
      </c>
      <c r="J72" s="167">
        <v>0</v>
      </c>
      <c r="K72" s="167">
        <v>0</v>
      </c>
      <c r="L72" s="167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68">
        <v>0</v>
      </c>
      <c r="J73" s="168">
        <v>0</v>
      </c>
      <c r="K73" s="168">
        <v>0</v>
      </c>
      <c r="L73" s="168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69">
        <f>I75</f>
        <v>0</v>
      </c>
      <c r="J74" s="175">
        <f>J75</f>
        <v>0</v>
      </c>
      <c r="K74" s="170">
        <f>K75</f>
        <v>0</v>
      </c>
      <c r="L74" s="170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66">
        <f>SUM(I76:I78)</f>
        <v>0</v>
      </c>
      <c r="J75" s="176">
        <f>SUM(J76:J78)</f>
        <v>0</v>
      </c>
      <c r="K75" s="165">
        <f>SUM(K76:K78)</f>
        <v>0</v>
      </c>
      <c r="L75" s="164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68">
        <v>0</v>
      </c>
      <c r="J76" s="168">
        <v>0</v>
      </c>
      <c r="K76" s="168">
        <v>0</v>
      </c>
      <c r="L76" s="168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68">
        <v>0</v>
      </c>
      <c r="J77" s="168">
        <v>0</v>
      </c>
      <c r="K77" s="168">
        <v>0</v>
      </c>
      <c r="L77" s="168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68">
        <v>0</v>
      </c>
      <c r="J78" s="168">
        <v>0</v>
      </c>
      <c r="K78" s="168">
        <v>0</v>
      </c>
      <c r="L78" s="168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63">
        <f>I80</f>
        <v>0</v>
      </c>
      <c r="J79" s="174">
        <f>J80</f>
        <v>0</v>
      </c>
      <c r="K79" s="164">
        <f>K80</f>
        <v>0</v>
      </c>
      <c r="L79" s="164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63">
        <f>SUM(I81:I83)</f>
        <v>0</v>
      </c>
      <c r="J80" s="174">
        <f>SUM(J81:J83)</f>
        <v>0</v>
      </c>
      <c r="K80" s="164">
        <f>SUM(K81:K83)</f>
        <v>0</v>
      </c>
      <c r="L80" s="164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67">
        <v>0</v>
      </c>
      <c r="J81" s="167">
        <v>0</v>
      </c>
      <c r="K81" s="167">
        <v>0</v>
      </c>
      <c r="L81" s="167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68">
        <v>0</v>
      </c>
      <c r="J82" s="168">
        <v>0</v>
      </c>
      <c r="K82" s="168">
        <v>0</v>
      </c>
      <c r="L82" s="168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67">
        <v>0</v>
      </c>
      <c r="J83" s="167">
        <v>0</v>
      </c>
      <c r="K83" s="167">
        <v>0</v>
      </c>
      <c r="L83" s="167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63">
        <f t="shared" ref="I84:L85" si="2">I85</f>
        <v>0</v>
      </c>
      <c r="J84" s="163">
        <f t="shared" si="2"/>
        <v>0</v>
      </c>
      <c r="K84" s="163">
        <f t="shared" si="2"/>
        <v>0</v>
      </c>
      <c r="L84" s="163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63">
        <f t="shared" si="2"/>
        <v>0</v>
      </c>
      <c r="J85" s="163">
        <f t="shared" si="2"/>
        <v>0</v>
      </c>
      <c r="K85" s="163">
        <f t="shared" si="2"/>
        <v>0</v>
      </c>
      <c r="L85" s="163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63">
        <f>SUM(I87)</f>
        <v>0</v>
      </c>
      <c r="J86" s="163">
        <f>SUM(J87)</f>
        <v>0</v>
      </c>
      <c r="K86" s="163">
        <f>SUM(K87)</f>
        <v>0</v>
      </c>
      <c r="L86" s="163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68">
        <v>0</v>
      </c>
      <c r="J87" s="168">
        <v>0</v>
      </c>
      <c r="K87" s="168">
        <v>0</v>
      </c>
      <c r="L87" s="168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63">
        <f t="shared" ref="I88:L90" si="3">I89</f>
        <v>0</v>
      </c>
      <c r="J88" s="174">
        <f t="shared" si="3"/>
        <v>0</v>
      </c>
      <c r="K88" s="164">
        <f t="shared" si="3"/>
        <v>0</v>
      </c>
      <c r="L88" s="164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63">
        <f t="shared" si="3"/>
        <v>0</v>
      </c>
      <c r="J89" s="174">
        <f t="shared" si="3"/>
        <v>0</v>
      </c>
      <c r="K89" s="164">
        <f t="shared" si="3"/>
        <v>0</v>
      </c>
      <c r="L89" s="164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63">
        <f t="shared" si="3"/>
        <v>0</v>
      </c>
      <c r="J90" s="174">
        <f t="shared" si="3"/>
        <v>0</v>
      </c>
      <c r="K90" s="164">
        <f t="shared" si="3"/>
        <v>0</v>
      </c>
      <c r="L90" s="164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63">
        <f>SUM(I92:I94)</f>
        <v>0</v>
      </c>
      <c r="J91" s="174">
        <f>SUM(J92:J94)</f>
        <v>0</v>
      </c>
      <c r="K91" s="164">
        <f>SUM(K92:K94)</f>
        <v>0</v>
      </c>
      <c r="L91" s="164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68">
        <v>0</v>
      </c>
      <c r="J92" s="168">
        <v>0</v>
      </c>
      <c r="K92" s="168">
        <v>0</v>
      </c>
      <c r="L92" s="168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68">
        <v>0</v>
      </c>
      <c r="J93" s="168">
        <v>0</v>
      </c>
      <c r="K93" s="168">
        <v>0</v>
      </c>
      <c r="L93" s="168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68">
        <v>0</v>
      </c>
      <c r="J94" s="168">
        <v>0</v>
      </c>
      <c r="K94" s="168">
        <v>0</v>
      </c>
      <c r="L94" s="168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63">
        <f>SUM(I96+I101+I106)</f>
        <v>0</v>
      </c>
      <c r="J95" s="174">
        <f>SUM(J96+J101+J106)</f>
        <v>0</v>
      </c>
      <c r="K95" s="164">
        <f>SUM(K96+K101+K106)</f>
        <v>0</v>
      </c>
      <c r="L95" s="164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69">
        <f t="shared" ref="I96:L97" si="4">I97</f>
        <v>0</v>
      </c>
      <c r="J96" s="175">
        <f t="shared" si="4"/>
        <v>0</v>
      </c>
      <c r="K96" s="170">
        <f t="shared" si="4"/>
        <v>0</v>
      </c>
      <c r="L96" s="170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63">
        <f t="shared" si="4"/>
        <v>0</v>
      </c>
      <c r="J97" s="174">
        <f t="shared" si="4"/>
        <v>0</v>
      </c>
      <c r="K97" s="164">
        <f t="shared" si="4"/>
        <v>0</v>
      </c>
      <c r="L97" s="164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63">
        <f>SUM(I99:I100)</f>
        <v>0</v>
      </c>
      <c r="J98" s="174">
        <f>SUM(J99:J100)</f>
        <v>0</v>
      </c>
      <c r="K98" s="164">
        <f>SUM(K99:K100)</f>
        <v>0</v>
      </c>
      <c r="L98" s="164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68">
        <v>0</v>
      </c>
      <c r="J99" s="168">
        <v>0</v>
      </c>
      <c r="K99" s="168">
        <v>0</v>
      </c>
      <c r="L99" s="168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68">
        <v>0</v>
      </c>
      <c r="J100" s="168">
        <v>0</v>
      </c>
      <c r="K100" s="168">
        <v>0</v>
      </c>
      <c r="L100" s="168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63">
        <f t="shared" ref="I101:L102" si="5">I102</f>
        <v>0</v>
      </c>
      <c r="J101" s="174">
        <f t="shared" si="5"/>
        <v>0</v>
      </c>
      <c r="K101" s="164">
        <f t="shared" si="5"/>
        <v>0</v>
      </c>
      <c r="L101" s="163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63">
        <f t="shared" si="5"/>
        <v>0</v>
      </c>
      <c r="J102" s="174">
        <f t="shared" si="5"/>
        <v>0</v>
      </c>
      <c r="K102" s="164">
        <f t="shared" si="5"/>
        <v>0</v>
      </c>
      <c r="L102" s="163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63">
        <f>SUM(I104:I105)</f>
        <v>0</v>
      </c>
      <c r="J103" s="174">
        <f>SUM(J104:J105)</f>
        <v>0</v>
      </c>
      <c r="K103" s="164">
        <f>SUM(K104:K105)</f>
        <v>0</v>
      </c>
      <c r="L103" s="163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68">
        <v>0</v>
      </c>
      <c r="J104" s="168">
        <v>0</v>
      </c>
      <c r="K104" s="168">
        <v>0</v>
      </c>
      <c r="L104" s="168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68">
        <v>0</v>
      </c>
      <c r="J105" s="168">
        <v>0</v>
      </c>
      <c r="K105" s="168">
        <v>0</v>
      </c>
      <c r="L105" s="168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63">
        <f>I107+I111</f>
        <v>0</v>
      </c>
      <c r="J106" s="163">
        <f>J107+J111</f>
        <v>0</v>
      </c>
      <c r="K106" s="163">
        <f>K107+K111</f>
        <v>0</v>
      </c>
      <c r="L106" s="163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63">
        <f>I108</f>
        <v>0</v>
      </c>
      <c r="J107" s="174">
        <f>J108</f>
        <v>0</v>
      </c>
      <c r="K107" s="164">
        <f>K108</f>
        <v>0</v>
      </c>
      <c r="L107" s="163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66">
        <f>SUM(I109:I110)</f>
        <v>0</v>
      </c>
      <c r="J108" s="176">
        <f>SUM(J109:J110)</f>
        <v>0</v>
      </c>
      <c r="K108" s="165">
        <f>SUM(K109:K110)</f>
        <v>0</v>
      </c>
      <c r="L108" s="166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68">
        <v>0</v>
      </c>
      <c r="J109" s="168">
        <v>0</v>
      </c>
      <c r="K109" s="168">
        <v>0</v>
      </c>
      <c r="L109" s="168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68">
        <v>0</v>
      </c>
      <c r="J110" s="168">
        <v>0</v>
      </c>
      <c r="K110" s="168">
        <v>0</v>
      </c>
      <c r="L110" s="168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66">
        <f>I112</f>
        <v>0</v>
      </c>
      <c r="J111" s="166">
        <f>J112</f>
        <v>0</v>
      </c>
      <c r="K111" s="166">
        <f>K112</f>
        <v>0</v>
      </c>
      <c r="L111" s="166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66">
        <f>SUM(I113:I114)</f>
        <v>0</v>
      </c>
      <c r="J112" s="166">
        <f>SUM(J113:J114)</f>
        <v>0</v>
      </c>
      <c r="K112" s="166">
        <f>SUM(K113:K114)</f>
        <v>0</v>
      </c>
      <c r="L112" s="166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68">
        <v>0</v>
      </c>
      <c r="J113" s="168">
        <v>0</v>
      </c>
      <c r="K113" s="168">
        <v>0</v>
      </c>
      <c r="L113" s="168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68">
        <v>0</v>
      </c>
      <c r="J114" s="168">
        <v>0</v>
      </c>
      <c r="K114" s="168">
        <v>0</v>
      </c>
      <c r="L114" s="168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63">
        <f>SUM(I116+I121+I125+I129+I133+I137)</f>
        <v>0</v>
      </c>
      <c r="J115" s="163">
        <f>SUM(J116+J121+J125+J129+J133+J137)</f>
        <v>0</v>
      </c>
      <c r="K115" s="163">
        <f>SUM(K116+K121+K125+K129+K133+K137)</f>
        <v>0</v>
      </c>
      <c r="L115" s="163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66">
        <f t="shared" ref="I116:L117" si="6">I117</f>
        <v>0</v>
      </c>
      <c r="J116" s="176">
        <f t="shared" si="6"/>
        <v>0</v>
      </c>
      <c r="K116" s="165">
        <f t="shared" si="6"/>
        <v>0</v>
      </c>
      <c r="L116" s="166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63">
        <f t="shared" si="6"/>
        <v>0</v>
      </c>
      <c r="J117" s="174">
        <f t="shared" si="6"/>
        <v>0</v>
      </c>
      <c r="K117" s="164">
        <f t="shared" si="6"/>
        <v>0</v>
      </c>
      <c r="L117" s="163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63">
        <f>SUM(I119:I120)</f>
        <v>0</v>
      </c>
      <c r="J118" s="174">
        <f>SUM(J119:J120)</f>
        <v>0</v>
      </c>
      <c r="K118" s="164">
        <f>SUM(K119:K120)</f>
        <v>0</v>
      </c>
      <c r="L118" s="163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68">
        <v>0</v>
      </c>
      <c r="J119" s="168">
        <v>0</v>
      </c>
      <c r="K119" s="168">
        <v>0</v>
      </c>
      <c r="L119" s="168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67">
        <v>0</v>
      </c>
      <c r="J120" s="167">
        <v>0</v>
      </c>
      <c r="K120" s="167">
        <v>0</v>
      </c>
      <c r="L120" s="167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63">
        <f t="shared" ref="I121:L123" si="7">I122</f>
        <v>0</v>
      </c>
      <c r="J121" s="174">
        <f t="shared" si="7"/>
        <v>0</v>
      </c>
      <c r="K121" s="164">
        <f t="shared" si="7"/>
        <v>0</v>
      </c>
      <c r="L121" s="163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63">
        <f t="shared" si="7"/>
        <v>0</v>
      </c>
      <c r="J122" s="174">
        <f t="shared" si="7"/>
        <v>0</v>
      </c>
      <c r="K122" s="164">
        <f t="shared" si="7"/>
        <v>0</v>
      </c>
      <c r="L122" s="163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77">
        <f t="shared" si="7"/>
        <v>0</v>
      </c>
      <c r="J123" s="178">
        <f t="shared" si="7"/>
        <v>0</v>
      </c>
      <c r="K123" s="179">
        <f t="shared" si="7"/>
        <v>0</v>
      </c>
      <c r="L123" s="177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68">
        <v>0</v>
      </c>
      <c r="J124" s="168">
        <v>0</v>
      </c>
      <c r="K124" s="168">
        <v>0</v>
      </c>
      <c r="L124" s="168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69">
        <f t="shared" ref="I125:L127" si="8">I126</f>
        <v>0</v>
      </c>
      <c r="J125" s="175">
        <f t="shared" si="8"/>
        <v>0</v>
      </c>
      <c r="K125" s="170">
        <f t="shared" si="8"/>
        <v>0</v>
      </c>
      <c r="L125" s="169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63">
        <f t="shared" si="8"/>
        <v>0</v>
      </c>
      <c r="J126" s="174">
        <f t="shared" si="8"/>
        <v>0</v>
      </c>
      <c r="K126" s="164">
        <f t="shared" si="8"/>
        <v>0</v>
      </c>
      <c r="L126" s="163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63">
        <f t="shared" si="8"/>
        <v>0</v>
      </c>
      <c r="J127" s="174">
        <f t="shared" si="8"/>
        <v>0</v>
      </c>
      <c r="K127" s="164">
        <f t="shared" si="8"/>
        <v>0</v>
      </c>
      <c r="L127" s="163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68">
        <v>0</v>
      </c>
      <c r="J128" s="168">
        <v>0</v>
      </c>
      <c r="K128" s="168">
        <v>0</v>
      </c>
      <c r="L128" s="168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69">
        <f t="shared" ref="I129:L131" si="9">I130</f>
        <v>0</v>
      </c>
      <c r="J129" s="175">
        <f t="shared" si="9"/>
        <v>0</v>
      </c>
      <c r="K129" s="170">
        <f t="shared" si="9"/>
        <v>0</v>
      </c>
      <c r="L129" s="169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63">
        <f t="shared" si="9"/>
        <v>0</v>
      </c>
      <c r="J130" s="174">
        <f t="shared" si="9"/>
        <v>0</v>
      </c>
      <c r="K130" s="164">
        <f t="shared" si="9"/>
        <v>0</v>
      </c>
      <c r="L130" s="163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63">
        <f t="shared" si="9"/>
        <v>0</v>
      </c>
      <c r="J131" s="174">
        <f t="shared" si="9"/>
        <v>0</v>
      </c>
      <c r="K131" s="164">
        <f t="shared" si="9"/>
        <v>0</v>
      </c>
      <c r="L131" s="163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68">
        <v>0</v>
      </c>
      <c r="J132" s="168">
        <v>0</v>
      </c>
      <c r="K132" s="168">
        <v>0</v>
      </c>
      <c r="L132" s="168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71">
        <f t="shared" ref="I133:L135" si="10">I134</f>
        <v>0</v>
      </c>
      <c r="J133" s="180">
        <f t="shared" si="10"/>
        <v>0</v>
      </c>
      <c r="K133" s="172">
        <f t="shared" si="10"/>
        <v>0</v>
      </c>
      <c r="L133" s="171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63">
        <f t="shared" si="10"/>
        <v>0</v>
      </c>
      <c r="J134" s="174">
        <f t="shared" si="10"/>
        <v>0</v>
      </c>
      <c r="K134" s="164">
        <f t="shared" si="10"/>
        <v>0</v>
      </c>
      <c r="L134" s="163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63">
        <f t="shared" si="10"/>
        <v>0</v>
      </c>
      <c r="J135" s="174">
        <f t="shared" si="10"/>
        <v>0</v>
      </c>
      <c r="K135" s="164">
        <f t="shared" si="10"/>
        <v>0</v>
      </c>
      <c r="L135" s="163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68">
        <v>0</v>
      </c>
      <c r="J136" s="168">
        <v>0</v>
      </c>
      <c r="K136" s="168">
        <v>0</v>
      </c>
      <c r="L136" s="168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64">
        <f t="shared" ref="I137:L139" si="11">I138</f>
        <v>0</v>
      </c>
      <c r="J137" s="163">
        <f t="shared" si="11"/>
        <v>0</v>
      </c>
      <c r="K137" s="163">
        <f t="shared" si="11"/>
        <v>0</v>
      </c>
      <c r="L137" s="163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63">
        <f t="shared" si="11"/>
        <v>0</v>
      </c>
      <c r="J138" s="163">
        <f t="shared" si="11"/>
        <v>0</v>
      </c>
      <c r="K138" s="163">
        <f t="shared" si="11"/>
        <v>0</v>
      </c>
      <c r="L138" s="163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63">
        <f t="shared" si="11"/>
        <v>0</v>
      </c>
      <c r="J139" s="163">
        <f t="shared" si="11"/>
        <v>0</v>
      </c>
      <c r="K139" s="163">
        <f t="shared" si="11"/>
        <v>0</v>
      </c>
      <c r="L139" s="163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68">
        <v>0</v>
      </c>
      <c r="J140" s="181">
        <v>0</v>
      </c>
      <c r="K140" s="168">
        <v>0</v>
      </c>
      <c r="L140" s="168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64">
        <f>SUM(I142+I147+I155)</f>
        <v>0</v>
      </c>
      <c r="J141" s="174">
        <f>SUM(J142+J147+J155)</f>
        <v>0</v>
      </c>
      <c r="K141" s="164">
        <f>SUM(K142+K147+K155)</f>
        <v>0</v>
      </c>
      <c r="L141" s="163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64">
        <f t="shared" ref="I142:L143" si="12">I143</f>
        <v>0</v>
      </c>
      <c r="J142" s="174">
        <f t="shared" si="12"/>
        <v>0</v>
      </c>
      <c r="K142" s="164">
        <f t="shared" si="12"/>
        <v>0</v>
      </c>
      <c r="L142" s="163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64">
        <f t="shared" si="12"/>
        <v>0</v>
      </c>
      <c r="J143" s="174">
        <f t="shared" si="12"/>
        <v>0</v>
      </c>
      <c r="K143" s="164">
        <f t="shared" si="12"/>
        <v>0</v>
      </c>
      <c r="L143" s="163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64">
        <f>SUM(I145:I146)</f>
        <v>0</v>
      </c>
      <c r="J144" s="174">
        <f>SUM(J145:J146)</f>
        <v>0</v>
      </c>
      <c r="K144" s="164">
        <f>SUM(K145:K146)</f>
        <v>0</v>
      </c>
      <c r="L144" s="163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82">
        <v>0</v>
      </c>
      <c r="J145" s="182">
        <v>0</v>
      </c>
      <c r="K145" s="182">
        <v>0</v>
      </c>
      <c r="L145" s="182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65">
        <f t="shared" ref="I147:L148" si="13">I148</f>
        <v>0</v>
      </c>
      <c r="J147" s="176">
        <f t="shared" si="13"/>
        <v>0</v>
      </c>
      <c r="K147" s="165">
        <f t="shared" si="13"/>
        <v>0</v>
      </c>
      <c r="L147" s="166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64">
        <f t="shared" si="13"/>
        <v>0</v>
      </c>
      <c r="J148" s="174">
        <f t="shared" si="13"/>
        <v>0</v>
      </c>
      <c r="K148" s="164">
        <f t="shared" si="13"/>
        <v>0</v>
      </c>
      <c r="L148" s="163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64">
        <f>SUM(I150:I151)</f>
        <v>0</v>
      </c>
      <c r="J149" s="174">
        <f>SUM(J150:J151)</f>
        <v>0</v>
      </c>
      <c r="K149" s="164">
        <f>SUM(K150:K151)</f>
        <v>0</v>
      </c>
      <c r="L149" s="163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64">
        <f>I153</f>
        <v>0</v>
      </c>
      <c r="J152" s="164">
        <f>J153</f>
        <v>0</v>
      </c>
      <c r="K152" s="164">
        <f>K153</f>
        <v>0</v>
      </c>
      <c r="L152" s="164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64">
        <f>SUM(I154)</f>
        <v>0</v>
      </c>
      <c r="J153" s="164">
        <f>SUM(J154)</f>
        <v>0</v>
      </c>
      <c r="K153" s="164">
        <f>SUM(K154)</f>
        <v>0</v>
      </c>
      <c r="L153" s="164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64">
        <f t="shared" ref="I155:L156" si="14">I156</f>
        <v>0</v>
      </c>
      <c r="J155" s="174">
        <f t="shared" si="14"/>
        <v>0</v>
      </c>
      <c r="K155" s="164">
        <f t="shared" si="14"/>
        <v>0</v>
      </c>
      <c r="L155" s="163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72">
        <f t="shared" si="14"/>
        <v>0</v>
      </c>
      <c r="J156" s="180">
        <f t="shared" si="14"/>
        <v>0</v>
      </c>
      <c r="K156" s="172">
        <f t="shared" si="14"/>
        <v>0</v>
      </c>
      <c r="L156" s="171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64">
        <f>SUM(I158:I159)</f>
        <v>0</v>
      </c>
      <c r="J157" s="174">
        <f>SUM(J158:J159)</f>
        <v>0</v>
      </c>
      <c r="K157" s="164">
        <f>SUM(K158:K159)</f>
        <v>0</v>
      </c>
      <c r="L157" s="163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82">
        <v>0</v>
      </c>
      <c r="J158" s="182">
        <v>0</v>
      </c>
      <c r="K158" s="182">
        <v>0</v>
      </c>
      <c r="L158" s="182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68">
        <v>0</v>
      </c>
      <c r="K159" s="168">
        <v>0</v>
      </c>
      <c r="L159" s="168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70">
        <f>I161</f>
        <v>0</v>
      </c>
      <c r="J160" s="175">
        <f>J161</f>
        <v>0</v>
      </c>
      <c r="K160" s="170">
        <f>K161</f>
        <v>0</v>
      </c>
      <c r="L160" s="169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70">
        <f>I162+I167</f>
        <v>0</v>
      </c>
      <c r="J161" s="175">
        <f>J162+J167</f>
        <v>0</v>
      </c>
      <c r="K161" s="170">
        <f>K162+K167</f>
        <v>0</v>
      </c>
      <c r="L161" s="169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64">
        <f>I163</f>
        <v>0</v>
      </c>
      <c r="J162" s="174">
        <f>J163</f>
        <v>0</v>
      </c>
      <c r="K162" s="164">
        <f>K163</f>
        <v>0</v>
      </c>
      <c r="L162" s="163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70">
        <f>SUM(I164:I166)</f>
        <v>0</v>
      </c>
      <c r="J163" s="170">
        <f>SUM(J164:J166)</f>
        <v>0</v>
      </c>
      <c r="K163" s="170">
        <f>SUM(K164:K166)</f>
        <v>0</v>
      </c>
      <c r="L163" s="170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83">
        <v>0</v>
      </c>
      <c r="J165" s="183">
        <v>0</v>
      </c>
      <c r="K165" s="183">
        <v>0</v>
      </c>
      <c r="L165" s="183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83">
        <v>0</v>
      </c>
      <c r="J166" s="184">
        <v>0</v>
      </c>
      <c r="K166" s="183">
        <v>0</v>
      </c>
      <c r="L166" s="173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64">
        <f t="shared" ref="I167:L168" si="15">I168</f>
        <v>0</v>
      </c>
      <c r="J167" s="174">
        <f t="shared" si="15"/>
        <v>0</v>
      </c>
      <c r="K167" s="164">
        <f t="shared" si="15"/>
        <v>0</v>
      </c>
      <c r="L167" s="163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64">
        <f t="shared" si="15"/>
        <v>0</v>
      </c>
      <c r="J168" s="174">
        <f t="shared" si="15"/>
        <v>0</v>
      </c>
      <c r="K168" s="164">
        <f t="shared" si="15"/>
        <v>0</v>
      </c>
      <c r="L168" s="163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85">
        <v>0</v>
      </c>
      <c r="J169" s="168">
        <v>0</v>
      </c>
      <c r="K169" s="168">
        <v>0</v>
      </c>
      <c r="L169" s="168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64">
        <f>I171+I175</f>
        <v>0</v>
      </c>
      <c r="J170" s="174">
        <f>J171+J175</f>
        <v>0</v>
      </c>
      <c r="K170" s="164">
        <f>K171+K175</f>
        <v>0</v>
      </c>
      <c r="L170" s="163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64">
        <f t="shared" ref="I171:L173" si="16">I172</f>
        <v>0</v>
      </c>
      <c r="J171" s="174">
        <f t="shared" si="16"/>
        <v>0</v>
      </c>
      <c r="K171" s="164">
        <f t="shared" si="16"/>
        <v>0</v>
      </c>
      <c r="L171" s="163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70">
        <f t="shared" si="16"/>
        <v>0</v>
      </c>
      <c r="J172" s="175">
        <f t="shared" si="16"/>
        <v>0</v>
      </c>
      <c r="K172" s="170">
        <f t="shared" si="16"/>
        <v>0</v>
      </c>
      <c r="L172" s="169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64">
        <f t="shared" si="16"/>
        <v>0</v>
      </c>
      <c r="J173" s="174">
        <f t="shared" si="16"/>
        <v>0</v>
      </c>
      <c r="K173" s="164">
        <f t="shared" si="16"/>
        <v>0</v>
      </c>
      <c r="L173" s="163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82">
        <v>0</v>
      </c>
      <c r="J174" s="182">
        <v>0</v>
      </c>
      <c r="K174" s="182">
        <v>0</v>
      </c>
      <c r="L174" s="182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64">
        <f>SUM(I176+I181)</f>
        <v>0</v>
      </c>
      <c r="J175" s="164">
        <f>SUM(J176+J181)</f>
        <v>0</v>
      </c>
      <c r="K175" s="164">
        <f>SUM(K176+K181)</f>
        <v>0</v>
      </c>
      <c r="L175" s="164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70">
        <f>I177</f>
        <v>0</v>
      </c>
      <c r="J176" s="175">
        <f>J177</f>
        <v>0</v>
      </c>
      <c r="K176" s="170">
        <f>K177</f>
        <v>0</v>
      </c>
      <c r="L176" s="169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64">
        <f>SUM(I178:I180)</f>
        <v>0</v>
      </c>
      <c r="J177" s="174">
        <f>SUM(J178:J180)</f>
        <v>0</v>
      </c>
      <c r="K177" s="164">
        <f>SUM(K178:K180)</f>
        <v>0</v>
      </c>
      <c r="L177" s="163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83">
        <v>0</v>
      </c>
      <c r="J178" s="167">
        <v>0</v>
      </c>
      <c r="K178" s="167">
        <v>0</v>
      </c>
      <c r="L178" s="167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86">
        <v>0</v>
      </c>
      <c r="K179" s="186">
        <v>0</v>
      </c>
      <c r="L179" s="186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64">
        <f>I182</f>
        <v>0</v>
      </c>
      <c r="J181" s="174">
        <f>J182</f>
        <v>0</v>
      </c>
      <c r="K181" s="164">
        <f>K182</f>
        <v>0</v>
      </c>
      <c r="L181" s="163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70">
        <f>SUM(I183:I185)</f>
        <v>0</v>
      </c>
      <c r="J182" s="170">
        <f>SUM(J183:J185)</f>
        <v>0</v>
      </c>
      <c r="K182" s="170">
        <f>SUM(K183:K185)</f>
        <v>0</v>
      </c>
      <c r="L182" s="170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67">
        <v>0</v>
      </c>
      <c r="K183" s="167">
        <v>0</v>
      </c>
      <c r="L183" s="167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67">
        <v>0</v>
      </c>
      <c r="J184" s="168">
        <v>0</v>
      </c>
      <c r="K184" s="168">
        <v>0</v>
      </c>
      <c r="L184" s="168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86">
        <v>0</v>
      </c>
      <c r="J185" s="186">
        <v>0</v>
      </c>
      <c r="K185" s="186">
        <v>0</v>
      </c>
      <c r="L185" s="186">
        <v>0</v>
      </c>
      <c r="M185"/>
    </row>
    <row r="186" spans="1:13" ht="76.5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63">
        <f>SUM(I187+I240+I305)</f>
        <v>11000</v>
      </c>
      <c r="J186" s="174">
        <f>SUM(J187+J240+J305)</f>
        <v>11000</v>
      </c>
      <c r="K186" s="164">
        <f>SUM(K187+K240+K305)</f>
        <v>3900</v>
      </c>
      <c r="L186" s="163">
        <f>SUM(L187+L240+L305)</f>
        <v>3900</v>
      </c>
      <c r="M186"/>
    </row>
    <row r="187" spans="1:13" ht="34.5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63">
        <f>SUM(I188+I211+I218+I230+I234)</f>
        <v>11000</v>
      </c>
      <c r="J187" s="169">
        <f>SUM(J188+J211+J218+J230+J234)</f>
        <v>11000</v>
      </c>
      <c r="K187" s="169">
        <f>SUM(K188+K211+K218+K230+K234)</f>
        <v>3900</v>
      </c>
      <c r="L187" s="169">
        <f>SUM(L188+L211+L218+L230+L234)</f>
        <v>3900</v>
      </c>
      <c r="M187"/>
    </row>
    <row r="188" spans="1:13" ht="30.75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69">
        <f>SUM(I189+I192+I197+I203+I208)</f>
        <v>11000</v>
      </c>
      <c r="J188" s="174">
        <f>SUM(J189+J192+J197+J203+J208)</f>
        <v>11000</v>
      </c>
      <c r="K188" s="164">
        <f>SUM(K189+K192+K197+K203+K208)</f>
        <v>3900</v>
      </c>
      <c r="L188" s="163">
        <f>SUM(L189+L192+L197+L203+L208)</f>
        <v>3900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63">
        <f t="shared" ref="I189:L190" si="17">I190</f>
        <v>0</v>
      </c>
      <c r="J189" s="175">
        <f t="shared" si="17"/>
        <v>0</v>
      </c>
      <c r="K189" s="170">
        <f t="shared" si="17"/>
        <v>0</v>
      </c>
      <c r="L189" s="169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69">
        <f t="shared" si="17"/>
        <v>0</v>
      </c>
      <c r="J190" s="163">
        <f t="shared" si="17"/>
        <v>0</v>
      </c>
      <c r="K190" s="163">
        <f t="shared" si="17"/>
        <v>0</v>
      </c>
      <c r="L190" s="163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68">
        <v>0</v>
      </c>
      <c r="J191" s="168">
        <v>0</v>
      </c>
      <c r="K191" s="168">
        <v>0</v>
      </c>
      <c r="L191" s="168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69">
        <f>I193</f>
        <v>0</v>
      </c>
      <c r="J192" s="175">
        <f>J193</f>
        <v>0</v>
      </c>
      <c r="K192" s="170">
        <f>K193</f>
        <v>0</v>
      </c>
      <c r="L192" s="169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63">
        <f>SUM(I194:I196)</f>
        <v>0</v>
      </c>
      <c r="J193" s="174">
        <f>SUM(J194:J196)</f>
        <v>0</v>
      </c>
      <c r="K193" s="164">
        <f>SUM(K194:K196)</f>
        <v>0</v>
      </c>
      <c r="L193" s="163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67">
        <v>0</v>
      </c>
      <c r="J194" s="167">
        <v>0</v>
      </c>
      <c r="K194" s="167">
        <v>0</v>
      </c>
      <c r="L194" s="186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68">
        <v>0</v>
      </c>
      <c r="J195" s="168">
        <v>0</v>
      </c>
      <c r="K195" s="168">
        <v>0</v>
      </c>
      <c r="L195" s="168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67">
        <v>0</v>
      </c>
      <c r="J196" s="167">
        <v>0</v>
      </c>
      <c r="K196" s="167">
        <v>0</v>
      </c>
      <c r="L196" s="186">
        <v>0</v>
      </c>
      <c r="M196"/>
    </row>
    <row r="197" spans="1:13" ht="27.75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63">
        <f>I198</f>
        <v>5000</v>
      </c>
      <c r="J197" s="174">
        <f>J198</f>
        <v>5000</v>
      </c>
      <c r="K197" s="164">
        <f>K198</f>
        <v>0</v>
      </c>
      <c r="L197" s="163">
        <f>L198</f>
        <v>0</v>
      </c>
      <c r="M197"/>
    </row>
    <row r="198" spans="1:13" ht="23.25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63">
        <f>SUM(I199:I202)</f>
        <v>5000</v>
      </c>
      <c r="J198" s="163">
        <f>SUM(J199:J202)</f>
        <v>5000</v>
      </c>
      <c r="K198" s="163">
        <f>SUM(K199:K202)</f>
        <v>0</v>
      </c>
      <c r="L198" s="163">
        <f>SUM(L199:L202)</f>
        <v>0</v>
      </c>
      <c r="M198"/>
    </row>
    <row r="199" spans="1:13" ht="23.25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68">
        <v>5000</v>
      </c>
      <c r="J199" s="168">
        <v>5000</v>
      </c>
      <c r="K199" s="168">
        <v>0</v>
      </c>
      <c r="L199" s="186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67">
        <v>0</v>
      </c>
      <c r="J200" s="168">
        <v>0</v>
      </c>
      <c r="K200" s="168">
        <v>0</v>
      </c>
      <c r="L200" s="168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67">
        <v>0</v>
      </c>
      <c r="J201" s="173">
        <v>0</v>
      </c>
      <c r="K201" s="173">
        <v>0</v>
      </c>
      <c r="L201" s="173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87">
        <v>0</v>
      </c>
      <c r="J202" s="188">
        <v>0</v>
      </c>
      <c r="K202" s="168">
        <v>0</v>
      </c>
      <c r="L202" s="168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63">
        <f>I204</f>
        <v>0</v>
      </c>
      <c r="J203" s="176">
        <f>J204</f>
        <v>0</v>
      </c>
      <c r="K203" s="165">
        <f>K204</f>
        <v>0</v>
      </c>
      <c r="L203" s="166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69">
        <f>SUM(I205:I207)</f>
        <v>0</v>
      </c>
      <c r="J204" s="174">
        <f>SUM(J205:J207)</f>
        <v>0</v>
      </c>
      <c r="K204" s="164">
        <f>SUM(K205:K207)</f>
        <v>0</v>
      </c>
      <c r="L204" s="163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68">
        <v>0</v>
      </c>
      <c r="J205" s="168">
        <v>0</v>
      </c>
      <c r="K205" s="168">
        <v>0</v>
      </c>
      <c r="L205" s="186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67">
        <v>0</v>
      </c>
      <c r="J206" s="167">
        <v>0</v>
      </c>
      <c r="K206" s="97">
        <v>0</v>
      </c>
      <c r="L206" s="168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67">
        <v>0</v>
      </c>
      <c r="J207" s="167">
        <v>0</v>
      </c>
      <c r="K207" s="167">
        <v>0</v>
      </c>
      <c r="L207" s="168">
        <v>0</v>
      </c>
      <c r="M207"/>
    </row>
    <row r="208" spans="1:13" ht="25.5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63">
        <f t="shared" ref="I208:L209" si="18">I209</f>
        <v>6000</v>
      </c>
      <c r="J208" s="174">
        <f t="shared" si="18"/>
        <v>6000</v>
      </c>
      <c r="K208" s="164">
        <f t="shared" si="18"/>
        <v>3900</v>
      </c>
      <c r="L208" s="163">
        <f t="shared" si="18"/>
        <v>3900</v>
      </c>
      <c r="M208"/>
    </row>
    <row r="209" spans="1:16" ht="26.25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64">
        <f t="shared" si="18"/>
        <v>6000</v>
      </c>
      <c r="J209" s="164">
        <f t="shared" si="18"/>
        <v>6000</v>
      </c>
      <c r="K209" s="164">
        <f t="shared" si="18"/>
        <v>3900</v>
      </c>
      <c r="L209" s="164">
        <f t="shared" si="18"/>
        <v>3900</v>
      </c>
      <c r="M209"/>
    </row>
    <row r="210" spans="1:16" ht="27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67">
        <v>6000</v>
      </c>
      <c r="J210" s="168">
        <v>6000</v>
      </c>
      <c r="K210" s="168">
        <v>3900</v>
      </c>
      <c r="L210" s="168">
        <v>3900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63">
        <f t="shared" ref="I211:L212" si="19">I212</f>
        <v>0</v>
      </c>
      <c r="J211" s="176">
        <f t="shared" si="19"/>
        <v>0</v>
      </c>
      <c r="K211" s="165">
        <f t="shared" si="19"/>
        <v>0</v>
      </c>
      <c r="L211" s="166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69">
        <f t="shared" si="19"/>
        <v>0</v>
      </c>
      <c r="J212" s="174">
        <f t="shared" si="19"/>
        <v>0</v>
      </c>
      <c r="K212" s="164">
        <f t="shared" si="19"/>
        <v>0</v>
      </c>
      <c r="L212" s="163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63">
        <f>SUM(I214:I217)</f>
        <v>0</v>
      </c>
      <c r="J213" s="175">
        <f>SUM(J214:J217)</f>
        <v>0</v>
      </c>
      <c r="K213" s="170">
        <f>SUM(K214:K217)</f>
        <v>0</v>
      </c>
      <c r="L213" s="169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68">
        <v>0</v>
      </c>
      <c r="J214" s="168">
        <v>0</v>
      </c>
      <c r="K214" s="168">
        <v>0</v>
      </c>
      <c r="L214" s="168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68">
        <v>0</v>
      </c>
      <c r="J215" s="168">
        <v>0</v>
      </c>
      <c r="K215" s="168">
        <v>0</v>
      </c>
      <c r="L215" s="168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68">
        <v>0</v>
      </c>
      <c r="J216" s="168">
        <v>0</v>
      </c>
      <c r="K216" s="168">
        <v>0</v>
      </c>
      <c r="L216" s="168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68">
        <v>0</v>
      </c>
      <c r="J217" s="168">
        <v>0</v>
      </c>
      <c r="K217" s="168">
        <v>0</v>
      </c>
      <c r="L217" s="186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63">
        <f>SUM(I219+I222)</f>
        <v>0</v>
      </c>
      <c r="J218" s="174">
        <f>SUM(J219+J222)</f>
        <v>0</v>
      </c>
      <c r="K218" s="164">
        <f>SUM(K219+K222)</f>
        <v>0</v>
      </c>
      <c r="L218" s="163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69">
        <f t="shared" ref="I219:L220" si="20">I220</f>
        <v>0</v>
      </c>
      <c r="J219" s="175">
        <f t="shared" si="20"/>
        <v>0</v>
      </c>
      <c r="K219" s="170">
        <f t="shared" si="20"/>
        <v>0</v>
      </c>
      <c r="L219" s="169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63">
        <f t="shared" si="20"/>
        <v>0</v>
      </c>
      <c r="J220" s="174">
        <f t="shared" si="20"/>
        <v>0</v>
      </c>
      <c r="K220" s="164">
        <f t="shared" si="20"/>
        <v>0</v>
      </c>
      <c r="L220" s="163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86">
        <v>0</v>
      </c>
      <c r="J221" s="186">
        <v>0</v>
      </c>
      <c r="K221" s="186">
        <v>0</v>
      </c>
      <c r="L221" s="186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63">
        <f>I223</f>
        <v>0</v>
      </c>
      <c r="J222" s="174">
        <f>J223</f>
        <v>0</v>
      </c>
      <c r="K222" s="164">
        <f>K223</f>
        <v>0</v>
      </c>
      <c r="L222" s="163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63">
        <f t="shared" ref="I223:P223" si="21">SUM(I224:I229)</f>
        <v>0</v>
      </c>
      <c r="J223" s="163">
        <f t="shared" si="21"/>
        <v>0</v>
      </c>
      <c r="K223" s="163">
        <f t="shared" si="21"/>
        <v>0</v>
      </c>
      <c r="L223" s="163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68">
        <v>0</v>
      </c>
      <c r="J224" s="168">
        <v>0</v>
      </c>
      <c r="K224" s="168">
        <v>0</v>
      </c>
      <c r="L224" s="186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68">
        <v>0</v>
      </c>
      <c r="J225" s="168">
        <v>0</v>
      </c>
      <c r="K225" s="168">
        <v>0</v>
      </c>
      <c r="L225" s="168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68">
        <v>0</v>
      </c>
      <c r="J226" s="168">
        <v>0</v>
      </c>
      <c r="K226" s="168">
        <v>0</v>
      </c>
      <c r="L226" s="168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68">
        <v>0</v>
      </c>
      <c r="J227" s="168">
        <v>0</v>
      </c>
      <c r="K227" s="168">
        <v>0</v>
      </c>
      <c r="L227" s="186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68">
        <v>0</v>
      </c>
      <c r="J228" s="168">
        <v>0</v>
      </c>
      <c r="K228" s="168">
        <v>0</v>
      </c>
      <c r="L228" s="168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68">
        <v>0</v>
      </c>
      <c r="J229" s="168">
        <v>0</v>
      </c>
      <c r="K229" s="168">
        <v>0</v>
      </c>
      <c r="L229" s="186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69">
        <f t="shared" ref="I230:L232" si="22">I231</f>
        <v>0</v>
      </c>
      <c r="J230" s="175">
        <f t="shared" si="22"/>
        <v>0</v>
      </c>
      <c r="K230" s="170">
        <f t="shared" si="22"/>
        <v>0</v>
      </c>
      <c r="L230" s="170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71">
        <f t="shared" si="22"/>
        <v>0</v>
      </c>
      <c r="J231" s="180">
        <f t="shared" si="22"/>
        <v>0</v>
      </c>
      <c r="K231" s="172">
        <f t="shared" si="22"/>
        <v>0</v>
      </c>
      <c r="L231" s="172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63">
        <f t="shared" si="22"/>
        <v>0</v>
      </c>
      <c r="J232" s="174">
        <f t="shared" si="22"/>
        <v>0</v>
      </c>
      <c r="K232" s="164">
        <f t="shared" si="22"/>
        <v>0</v>
      </c>
      <c r="L232" s="164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68">
        <v>0</v>
      </c>
      <c r="J233" s="168">
        <v>0</v>
      </c>
      <c r="K233" s="168">
        <v>0</v>
      </c>
      <c r="L233" s="168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63">
        <f t="shared" ref="I234:L235" si="23">I235</f>
        <v>0</v>
      </c>
      <c r="J234" s="163">
        <f t="shared" si="23"/>
        <v>0</v>
      </c>
      <c r="K234" s="163">
        <f t="shared" si="23"/>
        <v>0</v>
      </c>
      <c r="L234" s="163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63">
        <f t="shared" si="23"/>
        <v>0</v>
      </c>
      <c r="J235" s="163">
        <f t="shared" si="23"/>
        <v>0</v>
      </c>
      <c r="K235" s="163">
        <f t="shared" si="23"/>
        <v>0</v>
      </c>
      <c r="L235" s="163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63">
        <f>SUM(I237:I239)</f>
        <v>0</v>
      </c>
      <c r="J236" s="163">
        <f>SUM(J237:J239)</f>
        <v>0</v>
      </c>
      <c r="K236" s="163">
        <f>SUM(K237:K239)</f>
        <v>0</v>
      </c>
      <c r="L236" s="163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68">
        <v>0</v>
      </c>
      <c r="J237" s="168">
        <v>0</v>
      </c>
      <c r="K237" s="168">
        <v>0</v>
      </c>
      <c r="L237" s="168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68">
        <v>0</v>
      </c>
      <c r="J238" s="168">
        <v>0</v>
      </c>
      <c r="K238" s="168">
        <v>0</v>
      </c>
      <c r="L238" s="168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68">
        <v>0</v>
      </c>
      <c r="J239" s="168">
        <v>0</v>
      </c>
      <c r="K239" s="168">
        <v>0</v>
      </c>
      <c r="L239" s="168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63">
        <f>SUM(I241+I273)</f>
        <v>0</v>
      </c>
      <c r="J240" s="174">
        <f>SUM(J241+J273)</f>
        <v>0</v>
      </c>
      <c r="K240" s="164">
        <f>SUM(K241+K273)</f>
        <v>0</v>
      </c>
      <c r="L240" s="164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71">
        <f>SUM(I242+I251+I255+I259+I263+I266+I269)</f>
        <v>0</v>
      </c>
      <c r="J241" s="180">
        <f>SUM(J242+J251+J255+J259+J263+J266+J269)</f>
        <v>0</v>
      </c>
      <c r="K241" s="172">
        <f>SUM(K242+K251+K255+K259+K263+K266+K269)</f>
        <v>0</v>
      </c>
      <c r="L241" s="172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71">
        <f>I243</f>
        <v>0</v>
      </c>
      <c r="J242" s="171">
        <f>J243</f>
        <v>0</v>
      </c>
      <c r="K242" s="171">
        <f>K243</f>
        <v>0</v>
      </c>
      <c r="L242" s="171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63">
        <f>SUM(I244:I244)</f>
        <v>0</v>
      </c>
      <c r="J243" s="174">
        <f>SUM(J244:J244)</f>
        <v>0</v>
      </c>
      <c r="K243" s="164">
        <f>SUM(K244:K244)</f>
        <v>0</v>
      </c>
      <c r="L243" s="164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68">
        <v>0</v>
      </c>
      <c r="J244" s="168">
        <v>0</v>
      </c>
      <c r="K244" s="168">
        <v>0</v>
      </c>
      <c r="L244" s="168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63">
        <f>SUM(I246:I247)</f>
        <v>0</v>
      </c>
      <c r="J245" s="163">
        <f>SUM(J246:J247)</f>
        <v>0</v>
      </c>
      <c r="K245" s="163">
        <f>SUM(K246:K247)</f>
        <v>0</v>
      </c>
      <c r="L245" s="163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68">
        <v>0</v>
      </c>
      <c r="J246" s="168">
        <v>0</v>
      </c>
      <c r="K246" s="168">
        <v>0</v>
      </c>
      <c r="L246" s="168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68">
        <v>0</v>
      </c>
      <c r="J247" s="168">
        <v>0</v>
      </c>
      <c r="K247" s="168">
        <v>0</v>
      </c>
      <c r="L247" s="168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63">
        <f>SUM(I249:I250)</f>
        <v>0</v>
      </c>
      <c r="J248" s="163">
        <f>SUM(J249:J250)</f>
        <v>0</v>
      </c>
      <c r="K248" s="163">
        <f>SUM(K249:K250)</f>
        <v>0</v>
      </c>
      <c r="L248" s="163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68">
        <v>0</v>
      </c>
      <c r="J249" s="168">
        <v>0</v>
      </c>
      <c r="K249" s="168">
        <v>0</v>
      </c>
      <c r="L249" s="168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68">
        <v>0</v>
      </c>
      <c r="J250" s="168">
        <v>0</v>
      </c>
      <c r="K250" s="168">
        <v>0</v>
      </c>
      <c r="L250" s="168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63">
        <f>I252</f>
        <v>0</v>
      </c>
      <c r="J251" s="163">
        <f>J252</f>
        <v>0</v>
      </c>
      <c r="K251" s="163">
        <f>K252</f>
        <v>0</v>
      </c>
      <c r="L251" s="163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63">
        <f>SUM(I253:I254)</f>
        <v>0</v>
      </c>
      <c r="J252" s="174">
        <f>SUM(J253:J254)</f>
        <v>0</v>
      </c>
      <c r="K252" s="164">
        <f>SUM(K253:K254)</f>
        <v>0</v>
      </c>
      <c r="L252" s="164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68">
        <v>0</v>
      </c>
      <c r="J253" s="168">
        <v>0</v>
      </c>
      <c r="K253" s="168">
        <v>0</v>
      </c>
      <c r="L253" s="168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68">
        <v>0</v>
      </c>
      <c r="J254" s="168">
        <v>0</v>
      </c>
      <c r="K254" s="168">
        <v>0</v>
      </c>
      <c r="L254" s="168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69">
        <f>I256</f>
        <v>0</v>
      </c>
      <c r="J255" s="175">
        <f>J256</f>
        <v>0</v>
      </c>
      <c r="K255" s="170">
        <f>K256</f>
        <v>0</v>
      </c>
      <c r="L255" s="170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63">
        <f>I257+I258</f>
        <v>0</v>
      </c>
      <c r="J256" s="163">
        <f>J257+J258</f>
        <v>0</v>
      </c>
      <c r="K256" s="163">
        <f>K257+K258</f>
        <v>0</v>
      </c>
      <c r="L256" s="163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68">
        <v>0</v>
      </c>
      <c r="J257" s="168">
        <v>0</v>
      </c>
      <c r="K257" s="168">
        <v>0</v>
      </c>
      <c r="L257" s="168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86">
        <v>0</v>
      </c>
      <c r="J258" s="183">
        <v>0</v>
      </c>
      <c r="K258" s="186">
        <v>0</v>
      </c>
      <c r="L258" s="186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63">
        <f>I260</f>
        <v>0</v>
      </c>
      <c r="J259" s="164">
        <f>J260</f>
        <v>0</v>
      </c>
      <c r="K259" s="163">
        <f>K260</f>
        <v>0</v>
      </c>
      <c r="L259" s="164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69">
        <f>SUM(I261:I262)</f>
        <v>0</v>
      </c>
      <c r="J260" s="175">
        <f>SUM(J261:J262)</f>
        <v>0</v>
      </c>
      <c r="K260" s="170">
        <f>SUM(K261:K262)</f>
        <v>0</v>
      </c>
      <c r="L260" s="170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68">
        <v>0</v>
      </c>
      <c r="J261" s="168">
        <v>0</v>
      </c>
      <c r="K261" s="168">
        <v>0</v>
      </c>
      <c r="L261" s="168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68">
        <v>0</v>
      </c>
      <c r="J262" s="168">
        <v>0</v>
      </c>
      <c r="K262" s="168">
        <v>0</v>
      </c>
      <c r="L262" s="168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63">
        <f t="shared" ref="I263:L264" si="24">I264</f>
        <v>0</v>
      </c>
      <c r="J263" s="174">
        <f t="shared" si="24"/>
        <v>0</v>
      </c>
      <c r="K263" s="164">
        <f t="shared" si="24"/>
        <v>0</v>
      </c>
      <c r="L263" s="164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64">
        <f t="shared" si="24"/>
        <v>0</v>
      </c>
      <c r="J264" s="174">
        <f t="shared" si="24"/>
        <v>0</v>
      </c>
      <c r="K264" s="164">
        <f t="shared" si="24"/>
        <v>0</v>
      </c>
      <c r="L264" s="164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86">
        <v>0</v>
      </c>
      <c r="J265" s="186">
        <v>0</v>
      </c>
      <c r="K265" s="186">
        <v>0</v>
      </c>
      <c r="L265" s="186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63">
        <f t="shared" ref="I266:L267" si="25">I267</f>
        <v>0</v>
      </c>
      <c r="J266" s="174">
        <f t="shared" si="25"/>
        <v>0</v>
      </c>
      <c r="K266" s="164">
        <f t="shared" si="25"/>
        <v>0</v>
      </c>
      <c r="L266" s="164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63">
        <f t="shared" si="25"/>
        <v>0</v>
      </c>
      <c r="J267" s="174">
        <f t="shared" si="25"/>
        <v>0</v>
      </c>
      <c r="K267" s="164">
        <f t="shared" si="25"/>
        <v>0</v>
      </c>
      <c r="L267" s="164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86">
        <v>0</v>
      </c>
      <c r="J268" s="186">
        <v>0</v>
      </c>
      <c r="K268" s="186">
        <v>0</v>
      </c>
      <c r="L268" s="186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63">
        <f>I270</f>
        <v>0</v>
      </c>
      <c r="J269" s="174">
        <f>J270</f>
        <v>0</v>
      </c>
      <c r="K269" s="164">
        <f>K270</f>
        <v>0</v>
      </c>
      <c r="L269" s="164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63">
        <f>I271+I272</f>
        <v>0</v>
      </c>
      <c r="J270" s="163">
        <f>J271+J272</f>
        <v>0</v>
      </c>
      <c r="K270" s="163">
        <f>K271+K272</f>
        <v>0</v>
      </c>
      <c r="L270" s="163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68">
        <v>0</v>
      </c>
      <c r="K271" s="168">
        <v>0</v>
      </c>
      <c r="L271" s="168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68">
        <v>0</v>
      </c>
      <c r="J272" s="168">
        <v>0</v>
      </c>
      <c r="K272" s="168">
        <v>0</v>
      </c>
      <c r="L272" s="168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63">
        <f>SUM(I274+I283+I287+I291+I295+I298+I301)</f>
        <v>0</v>
      </c>
      <c r="J273" s="174">
        <f>SUM(J274+J283+J287+J291+J295+J298+J301)</f>
        <v>0</v>
      </c>
      <c r="K273" s="164">
        <f>SUM(K274+K283+K287+K291+K295+K298+K301)</f>
        <v>0</v>
      </c>
      <c r="L273" s="164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63">
        <f>I275</f>
        <v>0</v>
      </c>
      <c r="J274" s="163">
        <f>J275</f>
        <v>0</v>
      </c>
      <c r="K274" s="163">
        <f>K275</f>
        <v>0</v>
      </c>
      <c r="L274" s="163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63">
        <f>SUM(I276)</f>
        <v>0</v>
      </c>
      <c r="J275" s="163">
        <f>SUM(J276)</f>
        <v>0</v>
      </c>
      <c r="K275" s="163">
        <f>SUM(K276)</f>
        <v>0</v>
      </c>
      <c r="L275" s="163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68">
        <v>0</v>
      </c>
      <c r="J276" s="168">
        <v>0</v>
      </c>
      <c r="K276" s="168">
        <v>0</v>
      </c>
      <c r="L276" s="168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63">
        <f>SUM(I278:I279)</f>
        <v>0</v>
      </c>
      <c r="J277" s="163">
        <f>SUM(J278:J279)</f>
        <v>0</v>
      </c>
      <c r="K277" s="163">
        <f>SUM(K278:K279)</f>
        <v>0</v>
      </c>
      <c r="L277" s="163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68">
        <v>0</v>
      </c>
      <c r="J278" s="97">
        <v>0</v>
      </c>
      <c r="K278" s="168">
        <v>0</v>
      </c>
      <c r="L278" s="168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68">
        <v>0</v>
      </c>
      <c r="J279" s="97">
        <v>0</v>
      </c>
      <c r="K279" s="168">
        <v>0</v>
      </c>
      <c r="L279" s="168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63">
        <f>SUM(I281:I282)</f>
        <v>0</v>
      </c>
      <c r="J280" s="163">
        <f>SUM(J281:J282)</f>
        <v>0</v>
      </c>
      <c r="K280" s="163">
        <f>SUM(K281:K282)</f>
        <v>0</v>
      </c>
      <c r="L280" s="163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68">
        <v>0</v>
      </c>
      <c r="J281" s="97">
        <v>0</v>
      </c>
      <c r="K281" s="168">
        <v>0</v>
      </c>
      <c r="L281" s="168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68">
        <v>0</v>
      </c>
      <c r="J282" s="97">
        <v>0</v>
      </c>
      <c r="K282" s="168">
        <v>0</v>
      </c>
      <c r="L282" s="168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63">
        <f>I284</f>
        <v>0</v>
      </c>
      <c r="J283" s="164">
        <f>J284</f>
        <v>0</v>
      </c>
      <c r="K283" s="163">
        <f>K284</f>
        <v>0</v>
      </c>
      <c r="L283" s="164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69">
        <f>SUM(I285:I286)</f>
        <v>0</v>
      </c>
      <c r="J284" s="175">
        <f>SUM(J285:J286)</f>
        <v>0</v>
      </c>
      <c r="K284" s="170">
        <f>SUM(K285:K286)</f>
        <v>0</v>
      </c>
      <c r="L284" s="170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68">
        <v>0</v>
      </c>
      <c r="J285" s="168">
        <v>0</v>
      </c>
      <c r="K285" s="168">
        <v>0</v>
      </c>
      <c r="L285" s="168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68">
        <v>0</v>
      </c>
      <c r="J286" s="168">
        <v>0</v>
      </c>
      <c r="K286" s="168">
        <v>0</v>
      </c>
      <c r="L286" s="168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63">
        <f>I288</f>
        <v>0</v>
      </c>
      <c r="J287" s="174">
        <f>J288</f>
        <v>0</v>
      </c>
      <c r="K287" s="164">
        <f>K288</f>
        <v>0</v>
      </c>
      <c r="L287" s="164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63">
        <f>I289+I290</f>
        <v>0</v>
      </c>
      <c r="J288" s="163">
        <f>J289+J290</f>
        <v>0</v>
      </c>
      <c r="K288" s="163">
        <f>K289+K290</f>
        <v>0</v>
      </c>
      <c r="L288" s="163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68">
        <v>0</v>
      </c>
      <c r="J289" s="168">
        <v>0</v>
      </c>
      <c r="K289" s="168">
        <v>0</v>
      </c>
      <c r="L289" s="168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68">
        <v>0</v>
      </c>
      <c r="J290" s="168">
        <v>0</v>
      </c>
      <c r="K290" s="168">
        <v>0</v>
      </c>
      <c r="L290" s="168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63">
        <f>I292</f>
        <v>0</v>
      </c>
      <c r="J291" s="174">
        <f>J292</f>
        <v>0</v>
      </c>
      <c r="K291" s="164">
        <f>K292</f>
        <v>0</v>
      </c>
      <c r="L291" s="164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63">
        <f>SUM(I293:I294)</f>
        <v>0</v>
      </c>
      <c r="J292" s="174">
        <f>SUM(J293:J294)</f>
        <v>0</v>
      </c>
      <c r="K292" s="164">
        <f>SUM(K293:K294)</f>
        <v>0</v>
      </c>
      <c r="L292" s="164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68">
        <v>0</v>
      </c>
      <c r="J293" s="168">
        <v>0</v>
      </c>
      <c r="K293" s="168">
        <v>0</v>
      </c>
      <c r="L293" s="168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68">
        <v>0</v>
      </c>
      <c r="J294" s="168">
        <v>0</v>
      </c>
      <c r="K294" s="168">
        <v>0</v>
      </c>
      <c r="L294" s="168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63">
        <f t="shared" ref="I295:L296" si="26">I296</f>
        <v>0</v>
      </c>
      <c r="J295" s="174">
        <f t="shared" si="26"/>
        <v>0</v>
      </c>
      <c r="K295" s="164">
        <f t="shared" si="26"/>
        <v>0</v>
      </c>
      <c r="L295" s="164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63">
        <f t="shared" si="26"/>
        <v>0</v>
      </c>
      <c r="J296" s="174">
        <f t="shared" si="26"/>
        <v>0</v>
      </c>
      <c r="K296" s="164">
        <f t="shared" si="26"/>
        <v>0</v>
      </c>
      <c r="L296" s="164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68">
        <v>0</v>
      </c>
      <c r="J297" s="168">
        <v>0</v>
      </c>
      <c r="K297" s="168">
        <v>0</v>
      </c>
      <c r="L297" s="168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63">
        <f t="shared" ref="I298:L299" si="27">I299</f>
        <v>0</v>
      </c>
      <c r="J298" s="189">
        <f t="shared" si="27"/>
        <v>0</v>
      </c>
      <c r="K298" s="164">
        <f t="shared" si="27"/>
        <v>0</v>
      </c>
      <c r="L298" s="164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63">
        <f t="shared" si="27"/>
        <v>0</v>
      </c>
      <c r="J299" s="189">
        <f t="shared" si="27"/>
        <v>0</v>
      </c>
      <c r="K299" s="164">
        <f t="shared" si="27"/>
        <v>0</v>
      </c>
      <c r="L299" s="164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68">
        <v>0</v>
      </c>
      <c r="J300" s="168">
        <v>0</v>
      </c>
      <c r="K300" s="168">
        <v>0</v>
      </c>
      <c r="L300" s="168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63">
        <f>I302</f>
        <v>0</v>
      </c>
      <c r="J301" s="189">
        <f>J302</f>
        <v>0</v>
      </c>
      <c r="K301" s="164">
        <f>K302</f>
        <v>0</v>
      </c>
      <c r="L301" s="164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63">
        <f>I303+I304</f>
        <v>0</v>
      </c>
      <c r="J302" s="163">
        <f>J303+J304</f>
        <v>0</v>
      </c>
      <c r="K302" s="163">
        <f>K303+K304</f>
        <v>0</v>
      </c>
      <c r="L302" s="163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68">
        <v>0</v>
      </c>
      <c r="J303" s="168">
        <v>0</v>
      </c>
      <c r="K303" s="168">
        <v>0</v>
      </c>
      <c r="L303" s="168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68">
        <v>0</v>
      </c>
      <c r="J304" s="168">
        <v>0</v>
      </c>
      <c r="K304" s="168">
        <v>0</v>
      </c>
      <c r="L304" s="168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63">
        <f>SUM(I306+I338)</f>
        <v>0</v>
      </c>
      <c r="J305" s="189">
        <f>SUM(J306+J338)</f>
        <v>0</v>
      </c>
      <c r="K305" s="164">
        <f>SUM(K306+K338)</f>
        <v>0</v>
      </c>
      <c r="L305" s="164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63">
        <f>SUM(I307+I316+I320+I324+I328+I331+I334)</f>
        <v>0</v>
      </c>
      <c r="J306" s="189">
        <f>SUM(J307+J316+J320+J324+J328+J331+J334)</f>
        <v>0</v>
      </c>
      <c r="K306" s="164">
        <f>SUM(K307+K316+K320+K324+K328+K331+K334)</f>
        <v>0</v>
      </c>
      <c r="L306" s="164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63">
        <f>SUM(I308+I310+I313)</f>
        <v>0</v>
      </c>
      <c r="J307" s="163">
        <f>SUM(J308+J310+J313)</f>
        <v>0</v>
      </c>
      <c r="K307" s="163">
        <f>SUM(K308+K310+K313)</f>
        <v>0</v>
      </c>
      <c r="L307" s="163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63">
        <f>SUM(I309:I309)</f>
        <v>0</v>
      </c>
      <c r="J308" s="189">
        <f>SUM(J309:J309)</f>
        <v>0</v>
      </c>
      <c r="K308" s="164">
        <f>SUM(K309:K309)</f>
        <v>0</v>
      </c>
      <c r="L308" s="164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68">
        <v>0</v>
      </c>
      <c r="J309" s="168">
        <v>0</v>
      </c>
      <c r="K309" s="168">
        <v>0</v>
      </c>
      <c r="L309" s="168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63">
        <f>SUM(I311:I312)</f>
        <v>0</v>
      </c>
      <c r="J310" s="163">
        <f>SUM(J311:J312)</f>
        <v>0</v>
      </c>
      <c r="K310" s="163">
        <f>SUM(K311:K312)</f>
        <v>0</v>
      </c>
      <c r="L310" s="163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68">
        <v>0</v>
      </c>
      <c r="J311" s="168">
        <v>0</v>
      </c>
      <c r="K311" s="168">
        <v>0</v>
      </c>
      <c r="L311" s="168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68">
        <v>0</v>
      </c>
      <c r="J312" s="168">
        <v>0</v>
      </c>
      <c r="K312" s="168">
        <v>0</v>
      </c>
      <c r="L312" s="168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63">
        <f>SUM(I314:I315)</f>
        <v>0</v>
      </c>
      <c r="J313" s="163">
        <f>SUM(J314:J315)</f>
        <v>0</v>
      </c>
      <c r="K313" s="163">
        <f>SUM(K314:K315)</f>
        <v>0</v>
      </c>
      <c r="L313" s="163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68">
        <v>0</v>
      </c>
      <c r="J314" s="168">
        <v>0</v>
      </c>
      <c r="K314" s="168">
        <v>0</v>
      </c>
      <c r="L314" s="168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68">
        <v>0</v>
      </c>
      <c r="J315" s="168">
        <v>0</v>
      </c>
      <c r="K315" s="168">
        <v>0</v>
      </c>
      <c r="L315" s="168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63">
        <f>I317</f>
        <v>0</v>
      </c>
      <c r="J316" s="189">
        <f>J317</f>
        <v>0</v>
      </c>
      <c r="K316" s="164">
        <f>K317</f>
        <v>0</v>
      </c>
      <c r="L316" s="164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69">
        <f>SUM(I318:I319)</f>
        <v>0</v>
      </c>
      <c r="J317" s="190">
        <f>SUM(J318:J319)</f>
        <v>0</v>
      </c>
      <c r="K317" s="170">
        <f>SUM(K318:K319)</f>
        <v>0</v>
      </c>
      <c r="L317" s="170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68">
        <v>0</v>
      </c>
      <c r="J318" s="168">
        <v>0</v>
      </c>
      <c r="K318" s="168">
        <v>0</v>
      </c>
      <c r="L318" s="168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68">
        <v>0</v>
      </c>
      <c r="J319" s="168">
        <v>0</v>
      </c>
      <c r="K319" s="168">
        <v>0</v>
      </c>
      <c r="L319" s="168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63">
        <f>I321</f>
        <v>0</v>
      </c>
      <c r="J320" s="189">
        <f>J321</f>
        <v>0</v>
      </c>
      <c r="K320" s="164">
        <f>K321</f>
        <v>0</v>
      </c>
      <c r="L320" s="164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64">
        <f>I322+I323</f>
        <v>0</v>
      </c>
      <c r="J321" s="164">
        <f>J322+J323</f>
        <v>0</v>
      </c>
      <c r="K321" s="164">
        <f>K322+K323</f>
        <v>0</v>
      </c>
      <c r="L321" s="164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86">
        <v>0</v>
      </c>
      <c r="J322" s="186">
        <v>0</v>
      </c>
      <c r="K322" s="186">
        <v>0</v>
      </c>
      <c r="L322" s="185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68">
        <v>0</v>
      </c>
      <c r="J323" s="168">
        <v>0</v>
      </c>
      <c r="K323" s="168">
        <v>0</v>
      </c>
      <c r="L323" s="168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63">
        <f>I325</f>
        <v>0</v>
      </c>
      <c r="J324" s="189">
        <f>J325</f>
        <v>0</v>
      </c>
      <c r="K324" s="164">
        <f>K325</f>
        <v>0</v>
      </c>
      <c r="L324" s="164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63">
        <f>SUM(I326:I327)</f>
        <v>0</v>
      </c>
      <c r="J325" s="163">
        <f>SUM(J326:J327)</f>
        <v>0</v>
      </c>
      <c r="K325" s="163">
        <f>SUM(K326:K327)</f>
        <v>0</v>
      </c>
      <c r="L325" s="163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68">
        <v>0</v>
      </c>
      <c r="K326" s="168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68">
        <v>0</v>
      </c>
      <c r="J327" s="186">
        <v>0</v>
      </c>
      <c r="K327" s="186">
        <v>0</v>
      </c>
      <c r="L327" s="185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70">
        <f t="shared" ref="I328:L329" si="28">I329</f>
        <v>0</v>
      </c>
      <c r="J328" s="189">
        <f t="shared" si="28"/>
        <v>0</v>
      </c>
      <c r="K328" s="164">
        <f t="shared" si="28"/>
        <v>0</v>
      </c>
      <c r="L328" s="164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64">
        <f t="shared" si="28"/>
        <v>0</v>
      </c>
      <c r="J329" s="190">
        <f t="shared" si="28"/>
        <v>0</v>
      </c>
      <c r="K329" s="170">
        <f t="shared" si="28"/>
        <v>0</v>
      </c>
      <c r="L329" s="170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68">
        <v>0</v>
      </c>
      <c r="J330" s="186">
        <v>0</v>
      </c>
      <c r="K330" s="186">
        <v>0</v>
      </c>
      <c r="L330" s="185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64">
        <f t="shared" ref="I331:L332" si="29">I332</f>
        <v>0</v>
      </c>
      <c r="J331" s="189">
        <f t="shared" si="29"/>
        <v>0</v>
      </c>
      <c r="K331" s="164">
        <f t="shared" si="29"/>
        <v>0</v>
      </c>
      <c r="L331" s="164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63">
        <f t="shared" si="29"/>
        <v>0</v>
      </c>
      <c r="J332" s="189">
        <f t="shared" si="29"/>
        <v>0</v>
      </c>
      <c r="K332" s="164">
        <f t="shared" si="29"/>
        <v>0</v>
      </c>
      <c r="L332" s="164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86">
        <v>0</v>
      </c>
      <c r="J333" s="186">
        <v>0</v>
      </c>
      <c r="K333" s="186">
        <v>0</v>
      </c>
      <c r="L333" s="185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63">
        <f>I335</f>
        <v>0</v>
      </c>
      <c r="J334" s="189">
        <f>J335</f>
        <v>0</v>
      </c>
      <c r="K334" s="164">
        <f>K335</f>
        <v>0</v>
      </c>
      <c r="L334" s="164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63">
        <f>I336+I337</f>
        <v>0</v>
      </c>
      <c r="J335" s="163">
        <f>J336+J337</f>
        <v>0</v>
      </c>
      <c r="K335" s="163">
        <f>K336+K337</f>
        <v>0</v>
      </c>
      <c r="L335" s="163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86">
        <v>0</v>
      </c>
      <c r="J336" s="186">
        <v>0</v>
      </c>
      <c r="K336" s="186">
        <v>0</v>
      </c>
      <c r="L336" s="185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68">
        <v>0</v>
      </c>
      <c r="J337" s="168">
        <v>0</v>
      </c>
      <c r="K337" s="168">
        <v>0</v>
      </c>
      <c r="L337" s="168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63">
        <f>SUM(I339+I348+I352+I356+I360+I363+I366)</f>
        <v>0</v>
      </c>
      <c r="J338" s="189">
        <f>SUM(J339+J348+J352+J356+J360+J363+J366)</f>
        <v>0</v>
      </c>
      <c r="K338" s="164">
        <f>SUM(K339+K348+K352+K356+K360+K363+K366)</f>
        <v>0</v>
      </c>
      <c r="L338" s="164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63">
        <f>I340</f>
        <v>0</v>
      </c>
      <c r="J339" s="189">
        <f>J340</f>
        <v>0</v>
      </c>
      <c r="K339" s="164">
        <f>K340</f>
        <v>0</v>
      </c>
      <c r="L339" s="164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63">
        <f t="shared" ref="I340:P340" si="30">SUM(I341:I341)</f>
        <v>0</v>
      </c>
      <c r="J340" s="163">
        <f t="shared" si="30"/>
        <v>0</v>
      </c>
      <c r="K340" s="163">
        <f t="shared" si="30"/>
        <v>0</v>
      </c>
      <c r="L340" s="163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86">
        <v>0</v>
      </c>
      <c r="J341" s="186">
        <v>0</v>
      </c>
      <c r="K341" s="186">
        <v>0</v>
      </c>
      <c r="L341" s="185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63">
        <f>SUM(I343:I344)</f>
        <v>0</v>
      </c>
      <c r="J342" s="163">
        <f>SUM(J343:J344)</f>
        <v>0</v>
      </c>
      <c r="K342" s="163">
        <f>SUM(K343:K344)</f>
        <v>0</v>
      </c>
      <c r="L342" s="163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86">
        <v>0</v>
      </c>
      <c r="J343" s="186">
        <v>0</v>
      </c>
      <c r="K343" s="186">
        <v>0</v>
      </c>
      <c r="L343" s="185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68">
        <v>0</v>
      </c>
      <c r="J344" s="168">
        <v>0</v>
      </c>
      <c r="K344" s="168">
        <v>0</v>
      </c>
      <c r="L344" s="168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63">
        <f>SUM(I346:I347)</f>
        <v>0</v>
      </c>
      <c r="J345" s="163">
        <f>SUM(J346:J347)</f>
        <v>0</v>
      </c>
      <c r="K345" s="163">
        <f>SUM(K346:K347)</f>
        <v>0</v>
      </c>
      <c r="L345" s="163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68">
        <v>0</v>
      </c>
      <c r="J346" s="168">
        <v>0</v>
      </c>
      <c r="K346" s="168">
        <v>0</v>
      </c>
      <c r="L346" s="168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73">
        <v>0</v>
      </c>
      <c r="J347" s="191">
        <v>0</v>
      </c>
      <c r="K347" s="173">
        <v>0</v>
      </c>
      <c r="L347" s="173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71">
        <f>I349</f>
        <v>0</v>
      </c>
      <c r="J348" s="192">
        <f>J349</f>
        <v>0</v>
      </c>
      <c r="K348" s="172">
        <f>K349</f>
        <v>0</v>
      </c>
      <c r="L348" s="172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63">
        <f>SUM(I350:I351)</f>
        <v>0</v>
      </c>
      <c r="J349" s="174">
        <f>SUM(J350:J351)</f>
        <v>0</v>
      </c>
      <c r="K349" s="164">
        <f>SUM(K350:K351)</f>
        <v>0</v>
      </c>
      <c r="L349" s="164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68">
        <v>0</v>
      </c>
      <c r="J350" s="168">
        <v>0</v>
      </c>
      <c r="K350" s="168">
        <v>0</v>
      </c>
      <c r="L350" s="168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68">
        <v>0</v>
      </c>
      <c r="J351" s="168">
        <v>0</v>
      </c>
      <c r="K351" s="168">
        <v>0</v>
      </c>
      <c r="L351" s="168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63">
        <f>I353</f>
        <v>0</v>
      </c>
      <c r="J352" s="174">
        <f>J353</f>
        <v>0</v>
      </c>
      <c r="K352" s="164">
        <f>K353</f>
        <v>0</v>
      </c>
      <c r="L352" s="164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63">
        <f>I354+I355</f>
        <v>0</v>
      </c>
      <c r="J353" s="163">
        <f>J354+J355</f>
        <v>0</v>
      </c>
      <c r="K353" s="163">
        <f>K354+K355</f>
        <v>0</v>
      </c>
      <c r="L353" s="163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86">
        <v>0</v>
      </c>
      <c r="J354" s="186">
        <v>0</v>
      </c>
      <c r="K354" s="186">
        <v>0</v>
      </c>
      <c r="L354" s="185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68">
        <v>0</v>
      </c>
      <c r="J355" s="168">
        <v>0</v>
      </c>
      <c r="K355" s="168">
        <v>0</v>
      </c>
      <c r="L355" s="168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63">
        <f>I357</f>
        <v>0</v>
      </c>
      <c r="J356" s="174">
        <f>J357</f>
        <v>0</v>
      </c>
      <c r="K356" s="164">
        <f>K357</f>
        <v>0</v>
      </c>
      <c r="L356" s="164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69">
        <f>SUM(I358:I359)</f>
        <v>0</v>
      </c>
      <c r="J357" s="175">
        <f>SUM(J358:J359)</f>
        <v>0</v>
      </c>
      <c r="K357" s="170">
        <f>SUM(K358:K359)</f>
        <v>0</v>
      </c>
      <c r="L357" s="170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68">
        <v>0</v>
      </c>
      <c r="J358" s="168">
        <v>0</v>
      </c>
      <c r="K358" s="168">
        <v>0</v>
      </c>
      <c r="L358" s="168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68">
        <v>0</v>
      </c>
      <c r="J359" s="168">
        <v>0</v>
      </c>
      <c r="K359" s="168">
        <v>0</v>
      </c>
      <c r="L359" s="168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63">
        <f t="shared" ref="I360:L361" si="31">I361</f>
        <v>0</v>
      </c>
      <c r="J360" s="174">
        <f t="shared" si="31"/>
        <v>0</v>
      </c>
      <c r="K360" s="164">
        <f t="shared" si="31"/>
        <v>0</v>
      </c>
      <c r="L360" s="164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69">
        <f t="shared" si="31"/>
        <v>0</v>
      </c>
      <c r="J361" s="175">
        <f t="shared" si="31"/>
        <v>0</v>
      </c>
      <c r="K361" s="170">
        <f t="shared" si="31"/>
        <v>0</v>
      </c>
      <c r="L361" s="170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86">
        <v>0</v>
      </c>
      <c r="J362" s="186">
        <v>0</v>
      </c>
      <c r="K362" s="186">
        <v>0</v>
      </c>
      <c r="L362" s="185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63">
        <f t="shared" ref="I363:L364" si="32">I364</f>
        <v>0</v>
      </c>
      <c r="J363" s="174">
        <f t="shared" si="32"/>
        <v>0</v>
      </c>
      <c r="K363" s="164">
        <f t="shared" si="32"/>
        <v>0</v>
      </c>
      <c r="L363" s="164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63">
        <f t="shared" si="32"/>
        <v>0</v>
      </c>
      <c r="J364" s="174">
        <f t="shared" si="32"/>
        <v>0</v>
      </c>
      <c r="K364" s="164">
        <f t="shared" si="32"/>
        <v>0</v>
      </c>
      <c r="L364" s="164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86">
        <v>0</v>
      </c>
      <c r="J365" s="186">
        <v>0</v>
      </c>
      <c r="K365" s="186">
        <v>0</v>
      </c>
      <c r="L365" s="185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63">
        <f>I367</f>
        <v>0</v>
      </c>
      <c r="J366" s="174">
        <f>J367</f>
        <v>0</v>
      </c>
      <c r="K366" s="164">
        <f>K367</f>
        <v>0</v>
      </c>
      <c r="L366" s="164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63">
        <f>SUM(I368:I369)</f>
        <v>0</v>
      </c>
      <c r="J367" s="163">
        <f>SUM(J368:J369)</f>
        <v>0</v>
      </c>
      <c r="K367" s="163">
        <f>SUM(K368:K369)</f>
        <v>0</v>
      </c>
      <c r="L367" s="163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86">
        <v>0</v>
      </c>
      <c r="J368" s="186">
        <v>0</v>
      </c>
      <c r="K368" s="186">
        <v>0</v>
      </c>
      <c r="L368" s="185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68">
        <v>0</v>
      </c>
      <c r="J369" s="168">
        <v>0</v>
      </c>
      <c r="K369" s="168">
        <v>0</v>
      </c>
      <c r="L369" s="168">
        <v>0</v>
      </c>
      <c r="M369"/>
    </row>
    <row r="370" spans="1:13" ht="34.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93">
        <f>SUM(I35+I186)</f>
        <v>80000</v>
      </c>
      <c r="J370" s="193">
        <f>SUM(J35+J186)</f>
        <v>65700</v>
      </c>
      <c r="K370" s="193">
        <f>SUM(K35+K186)</f>
        <v>51549</v>
      </c>
      <c r="L370" s="193">
        <f>SUM(L35+L186)</f>
        <v>50814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46" t="s">
        <v>230</v>
      </c>
      <c r="B372" s="146"/>
      <c r="C372" s="146"/>
      <c r="D372" s="146"/>
      <c r="E372" s="146"/>
      <c r="F372" s="146"/>
      <c r="G372" s="146"/>
      <c r="H372" s="22"/>
      <c r="I372" s="112"/>
      <c r="J372" s="144" t="s">
        <v>231</v>
      </c>
      <c r="K372" s="144"/>
      <c r="L372" s="144"/>
    </row>
    <row r="373" spans="1:13" ht="18.75" customHeight="1">
      <c r="A373" s="113"/>
      <c r="B373" s="113"/>
      <c r="C373" s="113"/>
      <c r="D373" s="147" t="s">
        <v>232</v>
      </c>
      <c r="E373" s="147"/>
      <c r="F373" s="147"/>
      <c r="G373" s="147"/>
      <c r="H373"/>
      <c r="I373" s="114" t="s">
        <v>233</v>
      </c>
      <c r="K373" s="127" t="s">
        <v>234</v>
      </c>
      <c r="L373" s="127"/>
    </row>
    <row r="374" spans="1:13" ht="12.75" customHeight="1">
      <c r="I374" s="115"/>
      <c r="K374" s="115"/>
      <c r="L374" s="115"/>
    </row>
    <row r="375" spans="1:13" ht="15.75" customHeight="1">
      <c r="A375" s="146" t="s">
        <v>235</v>
      </c>
      <c r="B375" s="146"/>
      <c r="C375" s="146"/>
      <c r="D375" s="146"/>
      <c r="E375" s="146"/>
      <c r="F375" s="146"/>
      <c r="G375" s="146"/>
      <c r="I375" s="115"/>
      <c r="J375" s="145" t="s">
        <v>236</v>
      </c>
      <c r="K375" s="145"/>
      <c r="L375" s="145"/>
    </row>
    <row r="376" spans="1:13" ht="33.75" customHeight="1">
      <c r="D376" s="128" t="s">
        <v>237</v>
      </c>
      <c r="E376" s="129"/>
      <c r="F376" s="129"/>
      <c r="G376" s="129"/>
      <c r="H376" s="116"/>
      <c r="I376" s="117" t="s">
        <v>233</v>
      </c>
      <c r="K376" s="127" t="s">
        <v>234</v>
      </c>
      <c r="L376" s="127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2025-10-31T12:23:09Z</cp:lastPrinted>
  <dcterms:created xsi:type="dcterms:W3CDTF">2024-03-04T09:28:51Z</dcterms:created>
  <dcterms:modified xsi:type="dcterms:W3CDTF">2025-10-31T12:23:47Z</dcterms:modified>
  <cp:category/>
</cp:coreProperties>
</file>